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codeName="ThisWorkbook" defaultThemeVersion="124226"/>
  <mc:AlternateContent xmlns:mc="http://schemas.openxmlformats.org/markup-compatibility/2006">
    <mc:Choice Requires="x15">
      <x15ac:absPath xmlns:x15ac="http://schemas.microsoft.com/office/spreadsheetml/2010/11/ac" url="https://gnjumc-my.sharepoint.com/personal/kmichalopoulos_gnjumc_org/Documents/Desktop/Church Conference Project/2023/Compensation Report/"/>
    </mc:Choice>
  </mc:AlternateContent>
  <xr:revisionPtr revIDLastSave="297" documentId="8_{BB84AF3E-BC33-4A71-A9D3-496A3EFE2900}" xr6:coauthVersionLast="47" xr6:coauthVersionMax="47" xr10:uidLastSave="{EBFA4835-5E8E-4AB9-8F52-091D33778652}"/>
  <bookViews>
    <workbookView xWindow="-98" yWindow="-98" windowWidth="20715" windowHeight="13276" xr2:uid="{00000000-000D-0000-FFFF-FFFF00000000}"/>
  </bookViews>
  <sheets>
    <sheet name="Sheet1" sheetId="1" r:id="rId1"/>
    <sheet name="Sheet2" sheetId="2" r:id="rId2"/>
  </sheets>
  <definedNames>
    <definedName name="_xlnm.Print_Area" localSheetId="0">Sheet1!$A$1:$N$138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21" i="1" l="1"/>
  <c r="N13" i="1"/>
  <c r="J57" i="1"/>
  <c r="L49" i="1" l="1"/>
  <c r="K49" i="1"/>
  <c r="J49" i="1"/>
  <c r="C92" i="1" l="1"/>
  <c r="K57" i="1" l="1"/>
  <c r="L57" i="1" l="1"/>
  <c r="N49" i="1" l="1"/>
  <c r="N56" i="1" l="1"/>
  <c r="N55" i="1"/>
  <c r="N54" i="1"/>
  <c r="N51" i="1"/>
  <c r="N45" i="1"/>
  <c r="N26" i="1"/>
  <c r="N25" i="1"/>
  <c r="N22" i="1"/>
  <c r="N20" i="1"/>
  <c r="N19" i="1"/>
  <c r="N18" i="1"/>
  <c r="N15" i="1"/>
  <c r="N14" i="1"/>
  <c r="N12" i="1"/>
  <c r="N11" i="1"/>
  <c r="N10" i="1"/>
  <c r="L23" i="1" l="1"/>
  <c r="J16" i="1"/>
  <c r="K16" i="1"/>
  <c r="L16" i="1"/>
  <c r="L27" i="1" l="1"/>
  <c r="N16" i="1"/>
  <c r="J23" i="1"/>
  <c r="J27" i="1" s="1"/>
  <c r="K23" i="1"/>
  <c r="K28" i="1" s="1"/>
  <c r="K29" i="1" s="1"/>
  <c r="L28" i="1"/>
  <c r="L29" i="1" s="1"/>
  <c r="L37" i="1" s="1"/>
  <c r="L38" i="1" s="1"/>
  <c r="K27" i="1" l="1"/>
  <c r="L46" i="1"/>
  <c r="K37" i="1"/>
  <c r="K38" i="1" s="1"/>
  <c r="K46" i="1" s="1"/>
  <c r="N23" i="1"/>
  <c r="J28" i="1"/>
  <c r="N28" i="1" s="1"/>
  <c r="L48" i="1" l="1"/>
  <c r="L47" i="1"/>
  <c r="K48" i="1"/>
  <c r="K47" i="1"/>
  <c r="N27" i="1"/>
  <c r="J29" i="1"/>
  <c r="J37" i="1" l="1"/>
  <c r="J38" i="1" s="1"/>
  <c r="N38" i="1" s="1"/>
  <c r="N29" i="1"/>
  <c r="J113" i="1" l="1"/>
  <c r="C113" i="1"/>
  <c r="J112" i="1"/>
  <c r="C112" i="1"/>
  <c r="J111" i="1"/>
  <c r="C111" i="1"/>
  <c r="C101" i="1"/>
  <c r="C100" i="1"/>
  <c r="C99" i="1"/>
  <c r="J46" i="1"/>
  <c r="L50" i="1" l="1"/>
  <c r="L52" i="1" s="1"/>
  <c r="J50" i="1"/>
  <c r="J47" i="1"/>
  <c r="J48" i="1"/>
  <c r="N48" i="1" s="1"/>
  <c r="K50" i="1"/>
  <c r="K52" i="1" s="1"/>
  <c r="N46" i="1"/>
  <c r="J52" i="1" l="1"/>
  <c r="N47" i="1"/>
  <c r="K59" i="1"/>
  <c r="L59" i="1"/>
  <c r="N50" i="1"/>
  <c r="N57" i="1"/>
  <c r="N52" i="1" l="1"/>
  <c r="J59" i="1"/>
  <c r="N59" i="1" s="1"/>
</calcChain>
</file>

<file path=xl/sharedStrings.xml><?xml version="1.0" encoding="utf-8"?>
<sst xmlns="http://schemas.openxmlformats.org/spreadsheetml/2006/main" count="162" uniqueCount="145">
  <si>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</si>
  <si>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</si>
  <si>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</si>
  <si>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</si>
  <si>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</si>
  <si>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</si>
  <si>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</si>
  <si>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</si>
  <si>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</si>
  <si>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</si>
  <si>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</si>
  <si>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Conference Relationship:</t>
  </si>
  <si>
    <t>Skylands</t>
  </si>
  <si>
    <t>Cape Atlantic</t>
  </si>
  <si>
    <t>Delaware Bay</t>
  </si>
  <si>
    <t xml:space="preserve"> SALARY COMPONENTS</t>
  </si>
  <si>
    <t>Travel Expenses</t>
  </si>
  <si>
    <t>Church Name and City (list city if not shown in name)</t>
  </si>
  <si>
    <t>Select One</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</si>
  <si>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</si>
  <si>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</si>
  <si>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</si>
  <si>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</si>
  <si>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</si>
  <si>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</si>
  <si>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</si>
  <si>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</si>
  <si>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</si>
  <si>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</si>
  <si>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</si>
  <si>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</si>
  <si>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</si>
  <si>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</si>
  <si>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</si>
  <si>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</si>
  <si>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</si>
  <si>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</si>
  <si>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</si>
  <si>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</si>
  <si>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</si>
  <si>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</si>
  <si>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</si>
  <si>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</si>
  <si>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</si>
  <si>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</si>
  <si>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</si>
  <si>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</si>
  <si>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</si>
  <si>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</si>
  <si>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</si>
  <si>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t>Parsonage</t>
  </si>
  <si>
    <r>
      <t xml:space="preserve">Tax Sheltered Salary Items </t>
    </r>
    <r>
      <rPr>
        <sz val="11"/>
        <color indexed="8"/>
        <rFont val="Calibri"/>
        <family val="2"/>
        <scheme val="minor"/>
      </rPr>
      <t>(Do not report in W-2 Box 1)</t>
    </r>
  </si>
  <si>
    <t>Clergy:</t>
  </si>
  <si>
    <t xml:space="preserve">Church Salary </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</si>
  <si>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</si>
  <si>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</si>
  <si>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</si>
  <si>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</si>
  <si>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</si>
  <si>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</si>
  <si>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</si>
  <si>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</si>
  <si>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</si>
  <si>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</si>
  <si>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</si>
  <si>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</si>
  <si>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</si>
  <si>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</si>
  <si>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</si>
  <si>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</si>
  <si>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</si>
  <si>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</si>
  <si>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</si>
  <si>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</si>
  <si>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</si>
  <si>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</si>
  <si>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</si>
  <si>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</si>
  <si>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</si>
  <si>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</si>
  <si>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</si>
  <si>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</si>
  <si>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</si>
  <si>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</si>
  <si>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</si>
  <si>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</si>
  <si>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</si>
  <si>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</si>
  <si>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 xml:space="preserve">D. If you are serving 1/2 time as an AM  FD  FE  PD  OA  OD  OE  OP  PE, enter X here  </t>
  </si>
  <si>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</si>
  <si>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</si>
  <si>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t xml:space="preserve">C. If you are serving 3/4 or 1/2 time as an OF, enter X here  </t>
  </si>
  <si>
    <t>It is highly recommended to review the instructions as a guide when completing this report. Click here to view these instructions.</t>
  </si>
  <si>
    <t xml:space="preserve">TYPE NAME </t>
  </si>
  <si>
    <t>I AGREE</t>
  </si>
  <si>
    <t xml:space="preserve">TYPE NAME BELOW TO SIGN. CHECK THE "I AGREE" BOX TO INDICATE APPROVAL BY THE APPROPRIATE BODY. </t>
  </si>
  <si>
    <r>
      <t>Total Salary and Benefits Package</t>
    </r>
    <r>
      <rPr>
        <sz val="11"/>
        <color indexed="8"/>
        <rFont val="Calibri"/>
        <family val="2"/>
        <scheme val="minor"/>
      </rPr>
      <t xml:space="preserve"> </t>
    </r>
  </si>
  <si>
    <r>
      <t xml:space="preserve">A. If you are serving 3/4 or 1/2 time as a SP or PL, enter </t>
    </r>
    <r>
      <rPr>
        <b/>
        <sz val="11"/>
        <rFont val="Calibri"/>
        <family val="2"/>
        <scheme val="minor"/>
      </rPr>
      <t>X</t>
    </r>
    <r>
      <rPr>
        <b/>
        <sz val="11"/>
        <color theme="1"/>
        <rFont val="Calibri"/>
        <family val="2"/>
        <scheme val="minor"/>
      </rPr>
      <t xml:space="preserve"> here</t>
    </r>
  </si>
  <si>
    <t>E. If you are serving 1/4 time as an PL  AM  FD  FE  PD  OA  OD  OE  OF  OP  PE, enter X here</t>
  </si>
  <si>
    <r>
      <rPr>
        <b/>
        <sz val="11"/>
        <color theme="1"/>
        <rFont val="Calibri"/>
        <family val="2"/>
        <scheme val="minor"/>
      </rPr>
      <t xml:space="preserve">Is a parsonage provided for clergy?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</si>
  <si>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Housing Exclusion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</si>
  <si>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color theme="1"/>
        <rFont val="Calibri"/>
        <family val="2"/>
        <scheme val="minor"/>
      </rPr>
      <t xml:space="preserve">Tax-deferred UM Personal Investment Plan (UMPIP)
</t>
    </r>
    <r>
      <rPr>
        <sz val="10.5"/>
        <color theme="1"/>
        <rFont val="Calibri"/>
        <family val="2"/>
        <scheme val="minor"/>
      </rPr>
      <t>If new employer or election, Contribution Election Form must also be completed. Withheld from salary shown on line 6.                                                                                                                                                                                     Report in W-2 Box 12, Code E</t>
    </r>
  </si>
  <si>
    <t xml:space="preserve">DATE APPROVED AT CHURCH CONFERENCE: </t>
  </si>
  <si>
    <t xml:space="preserve">Type names below to sign. It is required to add these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</si>
  <si>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t>Date approved at church conference</t>
  </si>
  <si>
    <t>TYPE EMAIL ADDRESS</t>
  </si>
  <si>
    <r>
      <rPr>
        <b/>
        <sz val="10.5"/>
        <color rgb="FFFF0000"/>
        <rFont val="Calibri"/>
        <family val="2"/>
        <scheme val="minor"/>
      </rPr>
      <t>Dental &amp; Vision Plans:</t>
    </r>
    <r>
      <rPr>
        <b/>
        <sz val="10.5"/>
        <color theme="1"/>
        <rFont val="Calibri"/>
        <family val="2"/>
        <scheme val="minor"/>
      </rPr>
      <t xml:space="preserve">  Churches will be billed directly for their pastor's dental and/or vision plan enrollment. These plan costs are not the church's responsibility. Churches should deduct this amount from the pastor's salary. </t>
    </r>
  </si>
  <si>
    <r>
      <rPr>
        <b/>
        <sz val="10.5"/>
        <color rgb="FFFF0000"/>
        <rFont val="Calibri"/>
        <family val="2"/>
        <scheme val="minor"/>
      </rPr>
      <t xml:space="preserve">Health Savings Account (HSA): </t>
    </r>
    <r>
      <rPr>
        <b/>
        <sz val="10.5"/>
        <color theme="1"/>
        <rFont val="Calibri"/>
        <family val="2"/>
        <scheme val="minor"/>
      </rPr>
      <t xml:space="preserve"> If receiving an HSA, an additional personal contribution can be made to this account instead of to a separate FSA. See report instructions for information on max allowable contribution. HSA contributions are not the church's responsibility. Churches should deduct this amount from the pastor's salary. </t>
    </r>
  </si>
  <si>
    <t>Central</t>
  </si>
  <si>
    <t>Meadowlands</t>
  </si>
  <si>
    <t>Raritan Shore</t>
  </si>
  <si>
    <t>LM - Certified Lay Minister</t>
  </si>
  <si>
    <t>B. If your conference relationship is DM  DR  OR  RA  RD  RE  RL  RO  RP  SY  LM  CP, enter X here</t>
  </si>
  <si>
    <t>GNJAC Other Grant</t>
  </si>
  <si>
    <r>
      <t xml:space="preserve">Housing Allowance
</t>
    </r>
    <r>
      <rPr>
        <sz val="10.5"/>
        <color theme="1"/>
        <rFont val="Calibri"/>
        <family val="2"/>
        <scheme val="minor"/>
      </rPr>
      <t xml:space="preserve">Paid in addition to cash salary. Recommended to exclude this amount in </t>
    </r>
    <r>
      <rPr>
        <sz val="10.5"/>
        <rFont val="Calibri"/>
        <family val="2"/>
        <scheme val="minor"/>
      </rPr>
      <t>line 12</t>
    </r>
    <r>
      <rPr>
        <sz val="10.5"/>
        <color theme="1"/>
        <rFont val="Calibri"/>
        <family val="2"/>
        <scheme val="minor"/>
      </rPr>
      <t xml:space="preserve"> if receiving this allowance. </t>
    </r>
  </si>
  <si>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1-6)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</si>
  <si>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</si>
  <si>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 xml:space="preserve">Other Tax-Deferred IRS Section 403(b) Investment
</t>
    </r>
    <r>
      <rPr>
        <sz val="10.5"/>
        <color theme="1"/>
        <rFont val="Calibri"/>
        <family val="2"/>
        <scheme val="minor"/>
      </rPr>
      <t>Withheld from salary shown on line 7
Report in W-2 Box 12, Code E</t>
    </r>
  </si>
  <si>
    <r>
      <rPr>
        <b/>
        <sz val="11"/>
        <color theme="1"/>
        <rFont val="Calibri"/>
        <family val="2"/>
        <scheme val="minor"/>
      </rPr>
      <t xml:space="preserve">Flexible Spending Account Contribution (FSA)
</t>
    </r>
    <r>
      <rPr>
        <sz val="10.5"/>
        <color theme="1"/>
        <rFont val="Calibri"/>
        <family val="2"/>
        <scheme val="minor"/>
      </rPr>
      <t xml:space="preserve">If offered by local church, max allowable contribution is $2,850. Withheld from salary on line 7. IRS Section 125 Cafeteria Plan. Report in W-2 Box 14       </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</si>
  <si>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8-12)</t>
    </r>
  </si>
  <si>
    <r>
      <t xml:space="preserve">Taxable Salary Items </t>
    </r>
    <r>
      <rPr>
        <sz val="11"/>
        <rFont val="Calibri"/>
        <family val="2"/>
        <scheme val="minor"/>
      </rPr>
      <t>(Report Lines 14 and 15 in W-2 Box 1)</t>
    </r>
  </si>
  <si>
    <r>
      <rPr>
        <b/>
        <sz val="11"/>
        <color theme="1"/>
        <rFont val="Calibri"/>
        <family val="2"/>
        <scheme val="minor"/>
      </rPr>
      <t xml:space="preserve">Tax-paid UM Personal Investment Plan (UMPIP)
</t>
    </r>
    <r>
      <rPr>
        <sz val="10.5"/>
        <color theme="1"/>
        <rFont val="Calibri"/>
        <family val="2"/>
        <scheme val="minor"/>
      </rPr>
      <t xml:space="preserve">If new employer or election, Contribution Election Form must also be completed. Withheld from salary shown on line 7.                                            
</t>
    </r>
  </si>
  <si>
    <r>
      <rPr>
        <b/>
        <sz val="11"/>
        <rFont val="Calibri"/>
        <family val="2"/>
        <scheme val="minor"/>
      </rPr>
      <t>Cash Paid to Clergy</t>
    </r>
    <r>
      <rPr>
        <b/>
        <sz val="10.5"/>
        <rFont val="Calibri"/>
        <family val="2"/>
        <scheme val="minor"/>
      </rPr>
      <t xml:space="preserve"> </t>
    </r>
    <r>
      <rPr>
        <sz val="10.5"/>
        <rFont val="Calibri"/>
        <family val="2"/>
        <scheme val="minor"/>
      </rPr>
      <t>(Line 7 minus lines 8, 9, 10, 11, 14)</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</si>
  <si>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7 minus line 13)</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</si>
  <si>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13 plus 17; must equal line 7)</t>
    </r>
  </si>
  <si>
    <r>
      <rPr>
        <b/>
        <sz val="10.5"/>
        <color rgb="FFFF0000"/>
        <rFont val="Calibri"/>
        <family val="2"/>
        <scheme val="minor"/>
      </rPr>
      <t>Health Insurance:</t>
    </r>
    <r>
      <rPr>
        <b/>
        <sz val="10.5"/>
        <color theme="1"/>
        <rFont val="Calibri"/>
        <family val="2"/>
        <scheme val="minor"/>
      </rPr>
      <t xml:space="preserve">  Churches will be billed directly for their pastor's health insurance premium responsibility. This is separate from the church's blended rate premium. Churches should deduct this amount from the pastor's salary. Doesn't change the church's blended rate. </t>
    </r>
  </si>
  <si>
    <r>
      <rPr>
        <b/>
        <sz val="11"/>
        <color theme="1"/>
        <rFont val="Calibri"/>
        <family val="2"/>
        <scheme val="minor"/>
      </rPr>
      <t xml:space="preserve">Parsonage value for pension purposes
</t>
    </r>
    <r>
      <rPr>
        <sz val="10.5"/>
        <rFont val="Calibri"/>
        <family val="2"/>
        <scheme val="minor"/>
      </rPr>
      <t>If a parsonage is provided, line 19 has an X under appropriate church.
(Multiply line 19 by 25%)</t>
    </r>
  </si>
  <si>
    <r>
      <rPr>
        <b/>
        <sz val="11"/>
        <color theme="1"/>
        <rFont val="Calibri"/>
        <family val="2"/>
        <scheme val="minor"/>
      </rPr>
      <t xml:space="preserve">Pension Plan Compensation
</t>
    </r>
    <r>
      <rPr>
        <sz val="10.5"/>
        <rFont val="Calibri"/>
        <family val="2"/>
        <scheme val="minor"/>
      </rPr>
      <t>If a parsonage is provided, this equals line 18 plus 20.
If a parsonage is not provided, this equals line 18.</t>
    </r>
  </si>
  <si>
    <r>
      <rPr>
        <b/>
        <sz val="11"/>
        <rFont val="Calibri"/>
        <family val="2"/>
        <scheme val="minor"/>
      </rPr>
      <t xml:space="preserve">Clergy Retirement Security Program (CRSP)
</t>
    </r>
    <r>
      <rPr>
        <sz val="10.5"/>
        <rFont val="Calibri"/>
        <family val="2"/>
        <scheme val="minor"/>
      </rPr>
      <t>CRSP is available for FT, 3/4, and 1/2 time clergy.
(Multiply</t>
    </r>
    <r>
      <rPr>
        <sz val="10.5"/>
        <color rgb="FFFF0000"/>
        <rFont val="Calibri"/>
        <family val="2"/>
        <scheme val="minor"/>
      </rPr>
      <t xml:space="preserve"> </t>
    </r>
    <r>
      <rPr>
        <sz val="10.5"/>
        <rFont val="Calibri"/>
        <family val="2"/>
        <scheme val="minor"/>
      </rPr>
      <t>line 22 by 14%)</t>
    </r>
    <r>
      <rPr>
        <sz val="10.5"/>
        <color rgb="FFFF0000"/>
        <rFont val="Calibri"/>
        <family val="2"/>
        <scheme val="minor"/>
      </rPr>
      <t xml:space="preserve"> </t>
    </r>
  </si>
  <si>
    <r>
      <rPr>
        <b/>
        <sz val="11"/>
        <rFont val="Calibri"/>
        <family val="2"/>
        <scheme val="minor"/>
      </rPr>
      <t xml:space="preserve">Comprehensive Protection Plan (CPP)
</t>
    </r>
    <r>
      <rPr>
        <sz val="10.5"/>
        <rFont val="Calibri"/>
        <family val="2"/>
        <scheme val="minor"/>
      </rPr>
      <t xml:space="preserve">Only available for FT and 3/4 time clergy. Not available for PL or SP.
(Multiply line 22 by 3.4%)   </t>
    </r>
    <r>
      <rPr>
        <sz val="10.5"/>
        <color rgb="FFFF0000"/>
        <rFont val="Calibri"/>
        <family val="2"/>
        <scheme val="minor"/>
      </rPr>
      <t xml:space="preserve">                                                           </t>
    </r>
  </si>
  <si>
    <r>
      <rPr>
        <b/>
        <sz val="11"/>
        <rFont val="Calibri"/>
        <family val="2"/>
        <scheme val="minor"/>
      </rPr>
      <t xml:space="preserve">UM Personal Investment Plan (UMPIP)
</t>
    </r>
    <r>
      <rPr>
        <sz val="10.5"/>
        <rFont val="Calibri"/>
        <family val="2"/>
        <scheme val="minor"/>
      </rPr>
      <t xml:space="preserve">Only available for 1/4 time pastors no longer eligible for CRSP.
Represents church's contribution. (Multiply line 22 by 14%) </t>
    </r>
  </si>
  <si>
    <r>
      <rPr>
        <b/>
        <sz val="11"/>
        <rFont val="Calibri"/>
        <family val="2"/>
        <scheme val="minor"/>
      </rPr>
      <t xml:space="preserve">UMLife Options
</t>
    </r>
    <r>
      <rPr>
        <sz val="10.5"/>
        <rFont val="Calibri"/>
        <family val="2"/>
        <scheme val="minor"/>
      </rPr>
      <t xml:space="preserve">Only available for 1/2 time clergy. Not available for PL or SP.
(Multiply line 22 by 2.2%)  </t>
    </r>
    <r>
      <rPr>
        <sz val="10.5"/>
        <color rgb="FFFF0000"/>
        <rFont val="Calibri"/>
        <family val="2"/>
        <scheme val="minor"/>
      </rPr>
      <t xml:space="preserve">                   </t>
    </r>
  </si>
  <si>
    <r>
      <rPr>
        <b/>
        <sz val="11"/>
        <color theme="1"/>
        <rFont val="Calibri"/>
        <family val="2"/>
        <scheme val="minor"/>
      </rPr>
      <t>Total Benefit Costs</t>
    </r>
    <r>
      <rPr>
        <sz val="10.5"/>
        <color theme="1"/>
        <rFont val="Calibri"/>
        <family val="2"/>
        <scheme val="minor"/>
      </rPr>
      <t xml:space="preserve"> (Total of lines 21, 23 or 25, 24 or 26, 27)</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</si>
  <si>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29, 30, 31)</t>
    </r>
  </si>
  <si>
    <t>Total of lines 18, 28, 32</t>
  </si>
  <si>
    <t>2024 CLERGY HOUSING EXCLUSION RESOLUTION</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</si>
  <si>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2024</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</si>
  <si>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2024</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</si>
  <si>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r>
      <rPr>
        <b/>
        <sz val="11"/>
        <color theme="1"/>
        <rFont val="Calibri"/>
        <family val="2"/>
        <scheme val="minor"/>
      </rPr>
      <t xml:space="preserve">Health Savings Account Contribution (HSA)
</t>
    </r>
    <r>
      <rPr>
        <sz val="10.5"/>
        <color theme="1"/>
        <rFont val="Calibri"/>
        <family val="2"/>
        <scheme val="minor"/>
      </rPr>
      <t>If enrolled in either the H1500, H2000, H3000, contributions may be made up to IRS limits $4,150 (single), $8,300 (family). Withheld from salary on</t>
    </r>
    <r>
      <rPr>
        <sz val="10.5"/>
        <color rgb="FFFF0000"/>
        <rFont val="Calibri"/>
        <family val="2"/>
        <scheme val="minor"/>
      </rPr>
      <t xml:space="preserve"> </t>
    </r>
    <r>
      <rPr>
        <sz val="10.5"/>
        <rFont val="Calibri"/>
        <family val="2"/>
        <scheme val="minor"/>
      </rPr>
      <t>line 7</t>
    </r>
    <r>
      <rPr>
        <sz val="10.5"/>
        <color theme="1"/>
        <rFont val="Calibri"/>
        <family val="2"/>
        <scheme val="minor"/>
      </rPr>
      <t xml:space="preserve">. Report in W-2 Box 12       </t>
    </r>
  </si>
  <si>
    <r>
      <rPr>
        <b/>
        <sz val="11"/>
        <color theme="1"/>
        <rFont val="Calibri"/>
        <family val="2"/>
        <scheme val="minor"/>
      </rPr>
      <t xml:space="preserve">Health Insurance Premium for Conference Plan
</t>
    </r>
    <r>
      <rPr>
        <sz val="10.5"/>
        <rFont val="Calibri"/>
        <family val="2"/>
        <scheme val="minor"/>
      </rPr>
      <t>If serving full time, enter $23,400. If not full time, leave this line blank.</t>
    </r>
  </si>
  <si>
    <t>Appointment Status:</t>
  </si>
  <si>
    <t>2024 CLERGY COMPENSATION &amp; EXPENSE REPORT</t>
  </si>
  <si>
    <r>
      <rPr>
        <b/>
        <sz val="10.5"/>
        <color rgb="FFFF0000"/>
        <rFont val="Calibri"/>
        <family val="2"/>
        <scheme val="minor"/>
      </rPr>
      <t>Minimum Salary:</t>
    </r>
    <r>
      <rPr>
        <b/>
        <sz val="10.5"/>
        <color theme="1"/>
        <rFont val="Calibri"/>
        <family val="2"/>
        <scheme val="minor"/>
      </rPr>
      <t xml:space="preserve"> Clergy in full connection $53,400;  Provisional/Associate Member $49,635;  Full Time Local Pastor $46,970
($300 increase per year of full time service) - If unsure how to calculate, check the Compensation Report Instructions (link at the top). </t>
    </r>
  </si>
  <si>
    <r>
      <t>Reimbursed Business Expenses (Non-Taxable)</t>
    </r>
    <r>
      <rPr>
        <sz val="11"/>
        <color indexed="8"/>
        <rFont val="Calibri"/>
        <family val="2"/>
        <scheme val="minor"/>
      </rPr>
      <t xml:space="preserve"> - </t>
    </r>
    <r>
      <rPr>
        <sz val="11"/>
        <rFont val="Calibri"/>
        <family val="2"/>
        <scheme val="minor"/>
      </rPr>
      <t>Operating expenses of the church, not salary.</t>
    </r>
    <r>
      <rPr>
        <b/>
        <sz val="11"/>
        <color theme="1"/>
        <rFont val="Calibri"/>
        <family val="2"/>
        <scheme val="minor"/>
      </rPr>
      <t xml:space="preserve"> </t>
    </r>
    <r>
      <rPr>
        <sz val="11"/>
        <color theme="1"/>
        <rFont val="Calibri"/>
        <family val="2"/>
        <scheme val="minor"/>
      </rPr>
      <t>Full time pastors receive minimum $2,500</t>
    </r>
  </si>
  <si>
    <r>
      <rPr>
        <b/>
        <sz val="10.5"/>
        <color rgb="FFFF0000"/>
        <rFont val="Calibri"/>
        <family val="2"/>
        <scheme val="minor"/>
      </rPr>
      <t xml:space="preserve">Flexible Spending Account (FSA): </t>
    </r>
    <r>
      <rPr>
        <b/>
        <sz val="10.5"/>
        <color theme="1"/>
        <rFont val="Calibri"/>
        <family val="2"/>
        <scheme val="minor"/>
      </rPr>
      <t xml:space="preserve"> Contributions to a FSA can be done through HealthFlex Exchange or the church's payroll company. Contributions are not the church's responsibility. Churches should deduct this amount from the pastor's salary. Regardless of selecting FSA through the HealthFlex Exchange or through the church’s payroll company, please report the amount on this line.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</si>
</sst>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_);_(* \(#,##0\);_(* &quot;-&quot;??_);_(@_)"/>
    <numFmt numFmtId="165" formatCode="m/d/yy;@"/>
  </numFmts>
  <fonts count="36" x14ac:knownFonts="1">
    <font>
      <sz val="11"/>
      <color theme="1"/>
      <name val="Calibri"/>
      <family val="2"/>
      <scheme val="minor"/>
    </font>
    <font>
      <sz val="11"/>
      <color theme="1"/>
      <name val="Calibri"/>
      <family val="2"/>
      <scheme val="minor"/>
    </font>
    <font>
      <sz val="9"/>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
      <sz val="13"/>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9">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top style="double">
        <color indexed="64"/>
      </top>
      <bottom/>
      <diagonal/>
    </border>
    <border>
      <left style="double">
        <color indexed="64"/>
      </left>
      <right/>
      <top style="double">
        <color indexed="64"/>
      </top>
      <bottom/>
      <diagonal/>
    </border>
    <border>
      <left/>
      <right style="double">
        <color indexed="64"/>
      </right>
      <top style="double">
        <color indexed="64"/>
      </top>
      <bottom/>
      <diagonal/>
    </border>
    <border>
      <left style="thin">
        <color indexed="64"/>
      </left>
      <right/>
      <top style="double">
        <color indexed="64"/>
      </top>
      <bottom/>
      <diagonal/>
    </border>
    <border>
      <left/>
      <right style="thin">
        <color indexed="64"/>
      </right>
      <top style="double">
        <color indexed="64"/>
      </top>
      <bottom/>
      <diagonal/>
    </border>
  </borders>
  <cellStyleXfs count="3">
    <xf numFmtId="0" fontId="0" fillId="0" borderId="0"/>
    <xf numFmtId="43" fontId="1" fillId="0" borderId="0" applyFont="0" applyFill="0" applyBorder="0" applyAlignment="0" applyProtection="0"/>
    <xf numFmtId="0" fontId="28" fillId="0" borderId="0" applyNumberFormat="0" applyFill="0" applyBorder="0" applyAlignment="0" applyProtection="0"/>
  </cellStyleXfs>
  <cellXfs count="240">
    <xf numFmtId="0" fontId="0" fillId="0" borderId="0" xfId="0"/>
    <xf numFmtId="0" fontId="3" fillId="0" borderId="7" xfId="0" applyFont="1" applyBorder="1"/>
    <xf numFmtId="164" fontId="2" fillId="0" borderId="0" xfId="1" applyNumberFormat="1" applyFont="1" applyBorder="1"/>
    <xf numFmtId="0" fontId="3" fillId="0" borderId="6" xfId="0" applyFont="1" applyBorder="1"/>
    <xf numFmtId="0" fontId="0" fillId="0" borderId="7" xfId="0" applyBorder="1"/>
    <xf numFmtId="0" fontId="3" fillId="0" borderId="13" xfId="0" applyFont="1" applyBorder="1"/>
    <xf numFmtId="0" fontId="0" fillId="0" borderId="6" xfId="0" applyBorder="1"/>
    <xf numFmtId="49" fontId="0" fillId="0" borderId="0" xfId="0" applyNumberFormat="1" applyAlignment="1">
      <alignment horizontal="center"/>
    </xf>
    <xf numFmtId="0" fontId="6" fillId="0" borderId="0" xfId="0" applyFont="1"/>
    <xf numFmtId="0" fontId="7" fillId="0" borderId="0" xfId="0" applyFont="1" applyAlignment="1">
      <alignment horizontal="left"/>
    </xf>
    <xf numFmtId="0" fontId="7" fillId="0" borderId="0" xfId="0" applyFont="1" applyAlignment="1">
      <alignment horizontal="center" wrapText="1"/>
    </xf>
    <xf numFmtId="0" fontId="15" fillId="0" borderId="0" xfId="0" applyFont="1"/>
    <xf numFmtId="0" fontId="8" fillId="0" borderId="0" xfId="0" applyFont="1"/>
    <xf numFmtId="0" fontId="8" fillId="0" borderId="0" xfId="0" applyFont="1" applyAlignment="1">
      <alignment horizontal="center"/>
    </xf>
    <xf numFmtId="49" fontId="8" fillId="0" borderId="0" xfId="0" applyNumberFormat="1" applyFont="1" applyAlignment="1">
      <alignment horizontal="center"/>
    </xf>
    <xf numFmtId="0" fontId="17" fillId="0" borderId="8" xfId="0" applyFont="1" applyBorder="1" applyAlignment="1">
      <alignment horizontal="center"/>
    </xf>
    <xf numFmtId="12" fontId="8" fillId="0" borderId="0" xfId="0" applyNumberFormat="1" applyFont="1" applyAlignment="1">
      <alignment horizontal="center"/>
    </xf>
    <xf numFmtId="0" fontId="16" fillId="0" borderId="0" xfId="0" applyFont="1" applyAlignment="1">
      <alignment horizontal="left" vertical="center"/>
    </xf>
    <xf numFmtId="0" fontId="8" fillId="0" borderId="0" xfId="0" applyFont="1" applyAlignment="1">
      <alignment horizontal="left" vertical="center"/>
    </xf>
    <xf numFmtId="0" fontId="12" fillId="0" borderId="0" xfId="0" applyFont="1"/>
    <xf numFmtId="0" fontId="9"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3" xfId="0" applyBorder="1"/>
    <xf numFmtId="3" fontId="0" fillId="0" borderId="23" xfId="1" applyNumberFormat="1" applyFont="1" applyBorder="1"/>
    <xf numFmtId="164" fontId="0" fillId="0" borderId="27" xfId="0" applyNumberFormat="1" applyBorder="1"/>
    <xf numFmtId="164" fontId="0" fillId="0" borderId="23" xfId="0" applyNumberFormat="1" applyBorder="1"/>
    <xf numFmtId="164" fontId="0" fillId="0" borderId="27" xfId="1" applyNumberFormat="1" applyFont="1" applyBorder="1"/>
    <xf numFmtId="164" fontId="0" fillId="0" borderId="23" xfId="1" applyNumberFormat="1" applyFont="1" applyBorder="1"/>
    <xf numFmtId="43" fontId="1" fillId="0" borderId="24" xfId="1" applyFont="1" applyBorder="1"/>
    <xf numFmtId="164" fontId="1" fillId="0" borderId="8" xfId="1" applyNumberFormat="1" applyFont="1" applyBorder="1" applyAlignment="1"/>
    <xf numFmtId="164" fontId="1" fillId="0" borderId="12" xfId="1" applyNumberFormat="1" applyFont="1" applyBorder="1"/>
    <xf numFmtId="43" fontId="5" fillId="2" borderId="25" xfId="1" applyFont="1" applyFill="1" applyBorder="1" applyAlignment="1">
      <alignment horizontal="center"/>
    </xf>
    <xf numFmtId="0" fontId="24" fillId="0" borderId="0" xfId="0" applyFont="1"/>
    <xf numFmtId="0" fontId="13" fillId="0" borderId="0" xfId="0" applyFont="1" applyAlignment="1">
      <alignment horizontal="left" wrapText="1"/>
    </xf>
    <xf numFmtId="164" fontId="1" fillId="0" borderId="8" xfId="1" applyNumberFormat="1" applyFont="1" applyBorder="1" applyAlignment="1">
      <alignment vertical="center"/>
    </xf>
    <xf numFmtId="0" fontId="11" fillId="0" borderId="0" xfId="0" applyFont="1" applyAlignment="1">
      <alignment vertical="center" wrapText="1"/>
    </xf>
    <xf numFmtId="164" fontId="1" fillId="0" borderId="5" xfId="1" applyNumberFormat="1" applyFont="1" applyBorder="1"/>
    <xf numFmtId="0" fontId="5" fillId="0" borderId="0" xfId="0" applyFont="1"/>
    <xf numFmtId="164" fontId="1" fillId="0" borderId="9" xfId="1" applyNumberFormat="1" applyFont="1" applyBorder="1" applyAlignment="1">
      <alignment vertical="center"/>
    </xf>
    <xf numFmtId="0" fontId="5" fillId="0" borderId="8" xfId="0" applyFont="1" applyBorder="1" applyAlignment="1">
      <alignment horizontal="center" vertical="center"/>
    </xf>
    <xf numFmtId="0" fontId="7" fillId="0" borderId="0" xfId="0" applyFont="1" applyAlignment="1">
      <alignment horizontal="left" indent="1"/>
    </xf>
    <xf numFmtId="0" fontId="7" fillId="0" borderId="0" xfId="0" applyFont="1" applyAlignment="1">
      <alignment vertical="center" wrapText="1"/>
    </xf>
    <xf numFmtId="0" fontId="0" fillId="0" borderId="0" xfId="0" applyAlignment="1">
      <alignment horizontal="left"/>
    </xf>
    <xf numFmtId="0" fontId="26" fillId="0" borderId="0" xfId="0" applyFont="1" applyAlignment="1">
      <alignment horizontal="center"/>
    </xf>
    <xf numFmtId="0" fontId="7" fillId="0" borderId="0" xfId="0" applyFont="1"/>
    <xf numFmtId="0" fontId="0" fillId="0" borderId="0" xfId="0" applyAlignment="1">
      <alignment horizontal="left" indent="2"/>
    </xf>
    <xf numFmtId="0" fontId="8" fillId="0" borderId="0" xfId="0" applyFont="1" applyAlignment="1">
      <alignment horizontal="left" indent="2"/>
    </xf>
    <xf numFmtId="0" fontId="8" fillId="0" borderId="0" xfId="0" quotePrefix="1" applyFont="1" applyAlignment="1">
      <alignment horizontal="left"/>
    </xf>
    <xf numFmtId="0" fontId="7" fillId="0" borderId="0" xfId="0" applyFont="1" applyAlignment="1">
      <alignment horizontal="left" indent="4"/>
    </xf>
    <xf numFmtId="0" fontId="7" fillId="0" borderId="0" xfId="0" applyFont="1" applyAlignment="1">
      <alignment horizontal="right" vertical="center" wrapText="1"/>
    </xf>
    <xf numFmtId="0" fontId="7" fillId="0" borderId="0" xfId="0" applyFont="1" applyAlignment="1">
      <alignment horizontal="left" vertical="center" wrapText="1"/>
    </xf>
    <xf numFmtId="0" fontId="8" fillId="0" borderId="0" xfId="0" applyFont="1" applyAlignment="1">
      <alignment horizontal="left" indent="3"/>
    </xf>
    <xf numFmtId="0" fontId="0" fillId="0" borderId="0" xfId="0" applyAlignment="1">
      <alignment horizontal="left" indent="3"/>
    </xf>
    <xf numFmtId="0" fontId="7" fillId="0" borderId="0" xfId="0" applyFont="1" applyAlignment="1">
      <alignment horizontal="center" vertical="center" wrapText="1"/>
    </xf>
    <xf numFmtId="0" fontId="0" fillId="0" borderId="0" xfId="0" applyAlignment="1">
      <alignment vertical="top" wrapText="1"/>
    </xf>
    <xf numFmtId="0" fontId="0" fillId="0" borderId="29" xfId="0" applyBorder="1"/>
    <xf numFmtId="0" fontId="0" fillId="0" borderId="30" xfId="0" applyBorder="1"/>
    <xf numFmtId="0" fontId="7" fillId="0" borderId="30" xfId="0" applyFont="1" applyBorder="1" applyAlignment="1">
      <alignment horizontal="left" indent="4"/>
    </xf>
    <xf numFmtId="0" fontId="0" fillId="0" borderId="28" xfId="0" applyBorder="1"/>
    <xf numFmtId="0" fontId="0" fillId="0" borderId="29" xfId="0" applyBorder="1" applyAlignment="1">
      <alignment horizontal="left"/>
    </xf>
    <xf numFmtId="0" fontId="8" fillId="0" borderId="30" xfId="0" applyFont="1" applyBorder="1" applyAlignment="1">
      <alignment horizontal="left" indent="2"/>
    </xf>
    <xf numFmtId="0" fontId="7" fillId="0" borderId="30" xfId="0" applyFont="1" applyBorder="1" applyAlignment="1">
      <alignment horizontal="left" indent="1"/>
    </xf>
    <xf numFmtId="0" fontId="0" fillId="0" borderId="32" xfId="0" applyBorder="1"/>
    <xf numFmtId="0" fontId="26" fillId="0" borderId="28" xfId="0" applyFont="1" applyBorder="1" applyAlignment="1">
      <alignment horizontal="center" vertical="center"/>
    </xf>
    <xf numFmtId="164" fontId="0" fillId="0" borderId="8" xfId="1" quotePrefix="1" applyNumberFormat="1" applyFont="1" applyBorder="1"/>
    <xf numFmtId="0" fontId="9" fillId="0" borderId="0" xfId="0" applyFont="1" applyAlignment="1">
      <alignment wrapText="1"/>
    </xf>
    <xf numFmtId="0" fontId="5" fillId="0" borderId="0" xfId="0" applyFont="1" applyAlignment="1">
      <alignment horizontal="right"/>
    </xf>
    <xf numFmtId="0" fontId="9" fillId="0" borderId="0" xfId="0" applyFont="1" applyAlignment="1">
      <alignment horizontal="center"/>
    </xf>
    <xf numFmtId="0" fontId="5" fillId="0" borderId="0" xfId="0" applyFont="1" applyAlignment="1">
      <alignment wrapText="1"/>
    </xf>
    <xf numFmtId="0" fontId="2" fillId="0" borderId="0" xfId="0" applyFont="1" applyAlignment="1">
      <alignment horizontal="center" vertical="top"/>
    </xf>
    <xf numFmtId="164" fontId="2" fillId="0" borderId="0" xfId="1" applyNumberFormat="1" applyFont="1" applyBorder="1" applyAlignment="1">
      <alignment horizontal="center" vertical="top"/>
    </xf>
    <xf numFmtId="0" fontId="5" fillId="3" borderId="8" xfId="0" applyFont="1" applyFill="1" applyBorder="1" applyAlignment="1">
      <alignment vertical="center"/>
    </xf>
    <xf numFmtId="164" fontId="0" fillId="0" borderId="8" xfId="0" applyNumberFormat="1" applyBorder="1" applyAlignment="1">
      <alignment vertical="center"/>
    </xf>
    <xf numFmtId="0" fontId="0" fillId="0" borderId="0" xfId="0" applyAlignment="1">
      <alignment horizontal="center"/>
    </xf>
    <xf numFmtId="164" fontId="1" fillId="0" borderId="12" xfId="1" applyNumberFormat="1" applyFont="1" applyFill="1" applyBorder="1"/>
    <xf numFmtId="164" fontId="1" fillId="0" borderId="8" xfId="1" applyNumberFormat="1" applyFont="1" applyFill="1" applyBorder="1"/>
    <xf numFmtId="0" fontId="5" fillId="0" borderId="9" xfId="0" applyFont="1"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5" fillId="3" borderId="8" xfId="0" applyFont="1" applyFill="1" applyBorder="1" applyAlignment="1">
      <alignment horizontal="center" vertical="center"/>
    </xf>
    <xf numFmtId="0" fontId="5" fillId="3" borderId="3" xfId="0" applyFont="1" applyFill="1" applyBorder="1" applyAlignment="1">
      <alignment horizontal="center" vertical="center"/>
    </xf>
    <xf numFmtId="0" fontId="7" fillId="0" borderId="0" xfId="0" applyFont="1" applyAlignment="1">
      <alignment horizontal="center"/>
    </xf>
    <xf numFmtId="0" fontId="8" fillId="0" borderId="7" xfId="0" applyFont="1" applyBorder="1" applyAlignment="1">
      <alignment horizontal="left"/>
    </xf>
    <xf numFmtId="0" fontId="8" fillId="0" borderId="30" xfId="0" applyFont="1" applyBorder="1" applyAlignment="1">
      <alignment horizontal="center"/>
    </xf>
    <xf numFmtId="0" fontId="8" fillId="0" borderId="0" xfId="0" applyFont="1" applyAlignment="1">
      <alignment horizontal="center"/>
    </xf>
    <xf numFmtId="0" fontId="11" fillId="0" borderId="5" xfId="0" applyFont="1" applyBorder="1" applyAlignment="1">
      <alignment vertical="center" wrapText="1"/>
    </xf>
    <xf numFmtId="0" fontId="11" fillId="0" borderId="7" xfId="0" applyFont="1" applyBorder="1" applyAlignment="1">
      <alignment vertical="center" wrapText="1"/>
    </xf>
    <xf numFmtId="0" fontId="11" fillId="0" borderId="9" xfId="0" applyFont="1" applyBorder="1" applyAlignment="1">
      <alignment vertical="center" wrapText="1"/>
    </xf>
    <xf numFmtId="0" fontId="11" fillId="0" borderId="8" xfId="0" applyFont="1" applyBorder="1" applyAlignment="1">
      <alignment vertical="center"/>
    </xf>
    <xf numFmtId="0" fontId="8" fillId="0" borderId="6" xfId="0" applyFont="1" applyBorder="1" applyAlignment="1">
      <alignment horizontal="left" indent="1"/>
    </xf>
    <xf numFmtId="0" fontId="7" fillId="0" borderId="0" xfId="0" applyFont="1" applyAlignment="1">
      <alignment horizontal="center" wrapText="1"/>
    </xf>
    <xf numFmtId="0" fontId="8" fillId="0" borderId="7" xfId="0" applyFont="1" applyBorder="1" applyAlignment="1">
      <alignment horizontal="left" indent="1"/>
    </xf>
    <xf numFmtId="0" fontId="12" fillId="2" borderId="5" xfId="0" applyFont="1" applyFill="1" applyBorder="1" applyAlignment="1">
      <alignment horizontal="left" vertical="center" wrapText="1"/>
    </xf>
    <xf numFmtId="0" fontId="12" fillId="2" borderId="7" xfId="0" applyFont="1" applyFill="1" applyBorder="1" applyAlignment="1">
      <alignment horizontal="left" vertical="center" wrapText="1"/>
    </xf>
    <xf numFmtId="0" fontId="12" fillId="2" borderId="9" xfId="0" applyFont="1" applyFill="1" applyBorder="1" applyAlignment="1">
      <alignment horizontal="left" vertical="center" wrapText="1"/>
    </xf>
    <xf numFmtId="0" fontId="12" fillId="2" borderId="5" xfId="0" applyFont="1" applyFill="1" applyBorder="1" applyAlignment="1">
      <alignment horizontal="left" vertical="top" wrapText="1"/>
    </xf>
    <xf numFmtId="0" fontId="12" fillId="2" borderId="7" xfId="0" applyFont="1" applyFill="1" applyBorder="1" applyAlignment="1">
      <alignment horizontal="left" vertical="top" wrapText="1"/>
    </xf>
    <xf numFmtId="0" fontId="12" fillId="2" borderId="9" xfId="0" applyFont="1" applyFill="1" applyBorder="1" applyAlignment="1">
      <alignment horizontal="left" vertical="top" wrapText="1"/>
    </xf>
    <xf numFmtId="49" fontId="8" fillId="0" borderId="6" xfId="0" applyNumberFormat="1" applyFont="1" applyBorder="1" applyAlignment="1">
      <alignment horizontal="left" indent="1"/>
    </xf>
    <xf numFmtId="0" fontId="7" fillId="0" borderId="21" xfId="0" applyFont="1" applyBorder="1" applyAlignment="1">
      <alignment horizontal="center" vertical="center"/>
    </xf>
    <xf numFmtId="0" fontId="7" fillId="0" borderId="3" xfId="0" applyFont="1" applyBorder="1" applyAlignment="1">
      <alignment horizontal="center" vertical="center"/>
    </xf>
    <xf numFmtId="0" fontId="7" fillId="0" borderId="10" xfId="0" applyFont="1" applyBorder="1" applyAlignment="1">
      <alignment horizontal="center" vertical="center"/>
    </xf>
    <xf numFmtId="0" fontId="7" fillId="0" borderId="2" xfId="0" applyFont="1" applyBorder="1" applyAlignment="1">
      <alignment horizontal="center" vertical="center"/>
    </xf>
    <xf numFmtId="0" fontId="7" fillId="0" borderId="22" xfId="0" applyFont="1" applyBorder="1" applyAlignment="1">
      <alignment horizontal="center" vertical="center"/>
    </xf>
    <xf numFmtId="165" fontId="8" fillId="0" borderId="16" xfId="0" applyNumberFormat="1" applyFont="1" applyBorder="1" applyAlignment="1">
      <alignment horizontal="center" vertical="center"/>
    </xf>
    <xf numFmtId="165" fontId="8" fillId="0" borderId="17" xfId="0" applyNumberFormat="1" applyFont="1" applyBorder="1" applyAlignment="1">
      <alignment horizontal="center" vertical="center"/>
    </xf>
    <xf numFmtId="165" fontId="8" fillId="0" borderId="20" xfId="0" applyNumberFormat="1" applyFont="1" applyBorder="1" applyAlignment="1">
      <alignment horizontal="center" vertical="center"/>
    </xf>
    <xf numFmtId="0" fontId="35" fillId="0" borderId="3" xfId="0" applyFont="1" applyBorder="1" applyAlignment="1">
      <alignment horizontal="center" vertical="distributed"/>
    </xf>
    <xf numFmtId="0" fontId="35" fillId="0" borderId="22" xfId="0" applyFont="1" applyBorder="1" applyAlignment="1">
      <alignment horizontal="center" vertical="distributed"/>
    </xf>
    <xf numFmtId="0" fontId="10" fillId="0" borderId="17" xfId="0" applyFont="1" applyBorder="1" applyAlignment="1">
      <alignment horizontal="center" vertical="top"/>
    </xf>
    <xf numFmtId="0" fontId="10" fillId="0" borderId="20" xfId="0" applyFont="1" applyBorder="1" applyAlignment="1">
      <alignment horizontal="center" vertical="top"/>
    </xf>
    <xf numFmtId="0" fontId="8" fillId="0" borderId="1" xfId="0" applyFont="1" applyBorder="1" applyAlignment="1">
      <alignment horizontal="center"/>
    </xf>
    <xf numFmtId="0" fontId="8" fillId="0" borderId="17" xfId="0" applyFont="1" applyBorder="1" applyAlignment="1">
      <alignment horizontal="center"/>
    </xf>
    <xf numFmtId="0" fontId="8" fillId="0" borderId="18" xfId="0" applyFont="1" applyBorder="1" applyAlignment="1">
      <alignment horizontal="center"/>
    </xf>
    <xf numFmtId="0" fontId="5" fillId="3" borderId="15" xfId="0" applyFont="1" applyFill="1" applyBorder="1" applyAlignment="1">
      <alignment vertical="center"/>
    </xf>
    <xf numFmtId="0" fontId="11" fillId="0" borderId="8" xfId="0" applyFont="1" applyBorder="1" applyAlignment="1">
      <alignment vertical="center" wrapText="1"/>
    </xf>
    <xf numFmtId="0" fontId="11" fillId="0" borderId="8" xfId="0" applyFont="1" applyBorder="1" applyAlignment="1">
      <alignment vertical="top" wrapText="1"/>
    </xf>
    <xf numFmtId="0" fontId="0" fillId="0" borderId="8" xfId="0" applyBorder="1" applyAlignment="1">
      <alignment vertical="center" wrapText="1"/>
    </xf>
    <xf numFmtId="0" fontId="5" fillId="0" borderId="8" xfId="0" applyFont="1" applyBorder="1" applyAlignment="1">
      <alignment vertical="center" wrapText="1"/>
    </xf>
    <xf numFmtId="0" fontId="8" fillId="0" borderId="6" xfId="0" applyFont="1" applyBorder="1" applyAlignment="1">
      <alignment horizontal="center" wrapText="1"/>
    </xf>
    <xf numFmtId="0" fontId="8" fillId="0" borderId="7" xfId="0" applyFont="1" applyBorder="1" applyAlignment="1">
      <alignment horizontal="center"/>
    </xf>
    <xf numFmtId="0" fontId="29" fillId="0" borderId="11" xfId="2" applyFont="1" applyBorder="1" applyAlignment="1">
      <alignment horizontal="left"/>
    </xf>
    <xf numFmtId="0" fontId="29" fillId="0" borderId="6" xfId="2" applyFont="1" applyBorder="1" applyAlignment="1">
      <alignment horizontal="left"/>
    </xf>
    <xf numFmtId="0" fontId="29" fillId="0" borderId="7" xfId="2" applyFont="1" applyBorder="1" applyAlignment="1">
      <alignment horizontal="left"/>
    </xf>
    <xf numFmtId="0" fontId="29" fillId="0" borderId="9" xfId="2" applyFont="1" applyBorder="1" applyAlignment="1">
      <alignment horizontal="left"/>
    </xf>
    <xf numFmtId="0" fontId="5" fillId="0" borderId="8" xfId="0" applyFont="1" applyBorder="1" applyAlignment="1">
      <alignment vertical="center"/>
    </xf>
    <xf numFmtId="0" fontId="8" fillId="0" borderId="9" xfId="0" applyFont="1" applyBorder="1" applyAlignment="1">
      <alignment horizontal="center"/>
    </xf>
    <xf numFmtId="0" fontId="7" fillId="0" borderId="4" xfId="0" applyFont="1" applyBorder="1" applyAlignment="1">
      <alignment horizontal="center"/>
    </xf>
    <xf numFmtId="0" fontId="7" fillId="0" borderId="0" xfId="0" applyFont="1" applyAlignment="1">
      <alignment horizontal="center"/>
    </xf>
    <xf numFmtId="0" fontId="5" fillId="0" borderId="0" xfId="0" applyFont="1" applyAlignment="1">
      <alignment horizontal="right"/>
    </xf>
    <xf numFmtId="0" fontId="0" fillId="0" borderId="8" xfId="0" applyBorder="1" applyAlignment="1">
      <alignment vertical="center"/>
    </xf>
    <xf numFmtId="0" fontId="4" fillId="3" borderId="19" xfId="0" applyFont="1" applyFill="1" applyBorder="1" applyAlignment="1">
      <alignment horizontal="center" vertical="center" textRotation="255"/>
    </xf>
    <xf numFmtId="0" fontId="4" fillId="3" borderId="15" xfId="0" applyFont="1" applyFill="1" applyBorder="1" applyAlignment="1">
      <alignment horizontal="center" vertical="center" textRotation="255"/>
    </xf>
    <xf numFmtId="0" fontId="4" fillId="3" borderId="12" xfId="0" applyFont="1" applyFill="1" applyBorder="1" applyAlignment="1">
      <alignment horizontal="center" vertical="center" textRotation="255"/>
    </xf>
    <xf numFmtId="0" fontId="5" fillId="3" borderId="5" xfId="0" applyFont="1" applyFill="1" applyBorder="1" applyAlignment="1">
      <alignment horizontal="left" vertical="center"/>
    </xf>
    <xf numFmtId="0" fontId="5" fillId="3" borderId="7" xfId="0" applyFont="1" applyFill="1" applyBorder="1" applyAlignment="1">
      <alignment horizontal="left" vertical="center"/>
    </xf>
    <xf numFmtId="0" fontId="5" fillId="3" borderId="9" xfId="0" applyFont="1" applyFill="1" applyBorder="1" applyAlignment="1">
      <alignment horizontal="left" vertical="center"/>
    </xf>
    <xf numFmtId="0" fontId="8" fillId="0" borderId="14" xfId="0" applyFont="1" applyBorder="1" applyAlignment="1">
      <alignment horizontal="center" wrapText="1"/>
    </xf>
    <xf numFmtId="0" fontId="5" fillId="0" borderId="4" xfId="0" applyFont="1" applyBorder="1" applyAlignment="1">
      <alignment horizontal="center"/>
    </xf>
    <xf numFmtId="0" fontId="5" fillId="0" borderId="0" xfId="0" applyFont="1" applyAlignment="1">
      <alignment horizontal="center"/>
    </xf>
    <xf numFmtId="0" fontId="5" fillId="0" borderId="26" xfId="0" applyFont="1" applyBorder="1" applyAlignment="1">
      <alignment horizontal="center"/>
    </xf>
    <xf numFmtId="0" fontId="11" fillId="0" borderId="0" xfId="0" applyFont="1" applyAlignment="1">
      <alignment vertical="center"/>
    </xf>
    <xf numFmtId="0" fontId="5" fillId="3" borderId="5" xfId="0" applyFont="1" applyFill="1" applyBorder="1" applyAlignment="1">
      <alignment vertical="center"/>
    </xf>
    <xf numFmtId="0" fontId="5" fillId="3" borderId="7" xfId="0" applyFont="1" applyFill="1" applyBorder="1" applyAlignment="1">
      <alignment vertical="center"/>
    </xf>
    <xf numFmtId="0" fontId="5" fillId="3" borderId="9" xfId="0" applyFont="1" applyFill="1" applyBorder="1" applyAlignment="1">
      <alignment vertical="center"/>
    </xf>
    <xf numFmtId="0" fontId="5" fillId="0" borderId="7" xfId="0" applyFont="1" applyBorder="1" applyAlignment="1">
      <alignment vertical="center" wrapText="1"/>
    </xf>
    <xf numFmtId="0" fontId="12" fillId="0" borderId="7" xfId="0" applyFont="1" applyBorder="1" applyAlignment="1">
      <alignment vertical="center" wrapText="1"/>
    </xf>
    <xf numFmtId="0" fontId="8" fillId="0" borderId="30" xfId="0" applyFont="1" applyBorder="1" applyAlignment="1">
      <alignment horizontal="center" wrapText="1"/>
    </xf>
    <xf numFmtId="0" fontId="8" fillId="0" borderId="0" xfId="0" applyFont="1" applyAlignment="1">
      <alignment horizontal="center" wrapText="1"/>
    </xf>
    <xf numFmtId="0" fontId="25" fillId="0" borderId="30" xfId="0" applyFont="1" applyBorder="1" applyAlignment="1">
      <alignment horizontal="center"/>
    </xf>
    <xf numFmtId="0" fontId="25" fillId="0" borderId="0" xfId="0" applyFont="1" applyAlignment="1">
      <alignment horizontal="center"/>
    </xf>
    <xf numFmtId="0" fontId="25" fillId="0" borderId="29" xfId="0" applyFont="1" applyBorder="1" applyAlignment="1">
      <alignment horizontal="center"/>
    </xf>
    <xf numFmtId="0" fontId="7" fillId="0" borderId="0" xfId="0" applyFont="1" applyAlignment="1">
      <alignment horizontal="left" vertical="center" indent="2"/>
    </xf>
    <xf numFmtId="0" fontId="7" fillId="0" borderId="37" xfId="0" applyFont="1" applyBorder="1" applyAlignment="1">
      <alignment horizontal="center" vertical="center"/>
    </xf>
    <xf numFmtId="0" fontId="7" fillId="0" borderId="34" xfId="0" applyFont="1" applyBorder="1" applyAlignment="1">
      <alignment horizontal="center" vertical="center"/>
    </xf>
    <xf numFmtId="0" fontId="7" fillId="0" borderId="36" xfId="0" applyFont="1" applyBorder="1" applyAlignment="1">
      <alignment horizontal="center" vertical="center"/>
    </xf>
    <xf numFmtId="0" fontId="8" fillId="0" borderId="16" xfId="0" applyFont="1" applyBorder="1" applyAlignment="1">
      <alignment horizontal="center" vertical="center"/>
    </xf>
    <xf numFmtId="0" fontId="8" fillId="0" borderId="17" xfId="0" applyFont="1" applyBorder="1" applyAlignment="1">
      <alignment horizontal="center" vertical="center"/>
    </xf>
    <xf numFmtId="0" fontId="8" fillId="0" borderId="20" xfId="0" applyFont="1" applyBorder="1" applyAlignment="1">
      <alignment horizontal="center" vertical="center"/>
    </xf>
    <xf numFmtId="0" fontId="7" fillId="0" borderId="35" xfId="0" applyFont="1" applyBorder="1" applyAlignment="1">
      <alignment horizontal="center" vertical="center"/>
    </xf>
    <xf numFmtId="0" fontId="8" fillId="0" borderId="1" xfId="0" applyFont="1" applyBorder="1" applyAlignment="1">
      <alignment horizontal="center" vertical="center"/>
    </xf>
    <xf numFmtId="0" fontId="7" fillId="0" borderId="38" xfId="0" applyFont="1" applyBorder="1" applyAlignment="1">
      <alignment horizontal="center" vertical="center"/>
    </xf>
    <xf numFmtId="0" fontId="8" fillId="0" borderId="18" xfId="0" applyFont="1" applyBorder="1" applyAlignment="1">
      <alignment horizontal="center" vertical="center"/>
    </xf>
    <xf numFmtId="0" fontId="11" fillId="0" borderId="0" xfId="0" applyFont="1" applyAlignment="1">
      <alignment vertical="center" wrapText="1"/>
    </xf>
    <xf numFmtId="0" fontId="14" fillId="0" borderId="8" xfId="0" applyFont="1" applyBorder="1" applyAlignment="1">
      <alignment vertical="center" wrapText="1"/>
    </xf>
    <xf numFmtId="0" fontId="14" fillId="0" borderId="0" xfId="0" applyFont="1" applyAlignment="1">
      <alignment vertical="center" wrapText="1"/>
    </xf>
    <xf numFmtId="0" fontId="0" fillId="3" borderId="5" xfId="0" applyFill="1" applyBorder="1" applyAlignment="1">
      <alignment horizontal="center"/>
    </xf>
    <xf numFmtId="0" fontId="0" fillId="3" borderId="9" xfId="0" applyFill="1" applyBorder="1" applyAlignment="1">
      <alignment horizontal="center"/>
    </xf>
    <xf numFmtId="0" fontId="0" fillId="0" borderId="5" xfId="0" applyBorder="1" applyAlignment="1">
      <alignment horizontal="left"/>
    </xf>
    <xf numFmtId="0" fontId="0" fillId="0" borderId="7" xfId="0" applyBorder="1" applyAlignment="1">
      <alignment horizontal="left"/>
    </xf>
    <xf numFmtId="0" fontId="0" fillId="0" borderId="9" xfId="0" applyBorder="1" applyAlignment="1">
      <alignment horizontal="left"/>
    </xf>
    <xf numFmtId="0" fontId="5" fillId="0" borderId="5" xfId="0" applyFont="1" applyBorder="1" applyAlignment="1">
      <alignment horizontal="left" vertical="center"/>
    </xf>
    <xf numFmtId="0" fontId="5" fillId="0" borderId="7" xfId="0" applyFont="1" applyBorder="1" applyAlignment="1">
      <alignment horizontal="left" vertical="center"/>
    </xf>
    <xf numFmtId="0" fontId="31" fillId="0" borderId="5" xfId="0" applyFont="1" applyBorder="1" applyAlignment="1">
      <alignment horizontal="left" vertical="center"/>
    </xf>
    <xf numFmtId="0" fontId="31" fillId="0" borderId="7" xfId="0" applyFont="1" applyBorder="1" applyAlignment="1">
      <alignment horizontal="left" vertical="center"/>
    </xf>
    <xf numFmtId="0" fontId="30" fillId="0" borderId="0" xfId="0" applyFont="1" applyAlignment="1">
      <alignment horizontal="center"/>
    </xf>
    <xf numFmtId="0" fontId="9" fillId="0" borderId="0" xfId="0" applyFont="1" applyAlignment="1">
      <alignment horizontal="left"/>
    </xf>
    <xf numFmtId="0" fontId="12" fillId="0" borderId="0" xfId="0" applyFont="1" applyAlignment="1">
      <alignment horizontal="right"/>
    </xf>
    <xf numFmtId="0" fontId="9" fillId="0" borderId="0" xfId="0" applyFont="1"/>
    <xf numFmtId="0" fontId="8" fillId="0" borderId="6" xfId="0" applyFont="1" applyBorder="1"/>
    <xf numFmtId="0" fontId="8" fillId="0" borderId="6" xfId="0" applyFont="1" applyBorder="1" applyAlignment="1">
      <alignment horizontal="left"/>
    </xf>
    <xf numFmtId="0" fontId="34" fillId="0" borderId="0" xfId="0" applyFont="1"/>
    <xf numFmtId="0" fontId="30" fillId="0" borderId="0" xfId="0" applyFont="1" applyAlignment="1">
      <alignment horizontal="left" vertical="top" wrapText="1"/>
    </xf>
    <xf numFmtId="0" fontId="10" fillId="0" borderId="0" xfId="0" applyFont="1" applyAlignment="1">
      <alignment horizontal="center"/>
    </xf>
    <xf numFmtId="0" fontId="0" fillId="0" borderId="0" xfId="0"/>
    <xf numFmtId="0" fontId="0" fillId="0" borderId="30" xfId="0" applyBorder="1" applyAlignment="1">
      <alignment horizontal="left" vertical="top" wrapText="1" indent="1"/>
    </xf>
    <xf numFmtId="0" fontId="0" fillId="0" borderId="0" xfId="0" applyAlignment="1">
      <alignment horizontal="left" vertical="top" wrapText="1" indent="1"/>
    </xf>
    <xf numFmtId="0" fontId="0" fillId="0" borderId="29" xfId="0" applyBorder="1" applyAlignment="1">
      <alignment horizontal="left" vertical="top" wrapText="1" indent="1"/>
    </xf>
    <xf numFmtId="0" fontId="0" fillId="0" borderId="33" xfId="0" applyBorder="1" applyAlignment="1">
      <alignment horizontal="left" vertical="top" wrapText="1" indent="1"/>
    </xf>
    <xf numFmtId="0" fontId="0" fillId="0" borderId="28" xfId="0" applyBorder="1" applyAlignment="1">
      <alignment horizontal="left" vertical="top" wrapText="1" indent="1"/>
    </xf>
    <xf numFmtId="0" fontId="0" fillId="0" borderId="31" xfId="0" applyBorder="1" applyAlignment="1">
      <alignment horizontal="left" vertical="top" wrapText="1" indent="1"/>
    </xf>
    <xf numFmtId="0" fontId="9" fillId="0" borderId="0" xfId="0" applyFont="1" applyAlignment="1">
      <alignment vertical="top" wrapText="1"/>
    </xf>
    <xf numFmtId="0" fontId="9" fillId="0" borderId="0" xfId="0" applyFont="1" applyAlignment="1">
      <alignment horizontal="left" vertical="top" wrapText="1"/>
    </xf>
    <xf numFmtId="0" fontId="5" fillId="0" borderId="0" xfId="0" applyFont="1" applyAlignment="1">
      <alignment horizontal="left"/>
    </xf>
    <xf numFmtId="0" fontId="5" fillId="0" borderId="3" xfId="0" applyFont="1" applyBorder="1"/>
    <xf numFmtId="0" fontId="7" fillId="0" borderId="0" xfId="0" applyFont="1" applyAlignment="1">
      <alignment horizontal="center" vertical="center"/>
    </xf>
    <xf numFmtId="0" fontId="8" fillId="0" borderId="6" xfId="0" quotePrefix="1" applyFont="1" applyBorder="1" applyAlignment="1">
      <alignment horizontal="left"/>
    </xf>
    <xf numFmtId="0" fontId="8" fillId="0" borderId="7" xfId="0" applyFont="1" applyBorder="1" applyAlignment="1">
      <alignment horizontal="left" wrapText="1"/>
    </xf>
    <xf numFmtId="0" fontId="8" fillId="0" borderId="0" xfId="0" quotePrefix="1" applyFont="1" applyAlignment="1">
      <alignment horizontal="left"/>
    </xf>
    <xf numFmtId="0" fontId="8" fillId="0" borderId="0" xfId="0" applyFont="1" applyAlignment="1">
      <alignment horizontal="left"/>
    </xf>
    <xf numFmtId="0" fontId="8" fillId="0" borderId="29" xfId="0" applyFont="1" applyBorder="1" applyAlignment="1">
      <alignment horizontal="left"/>
    </xf>
    <xf numFmtId="0" fontId="7" fillId="0" borderId="0" xfId="0" applyFont="1" applyAlignment="1">
      <alignment horizontal="left" vertical="center" indent="3"/>
    </xf>
    <xf numFmtId="0" fontId="7" fillId="0" borderId="0" xfId="0" applyFont="1" applyAlignment="1">
      <alignment horizontal="left"/>
    </xf>
    <xf numFmtId="0" fontId="7" fillId="0" borderId="29" xfId="0" applyFont="1" applyBorder="1" applyAlignment="1">
      <alignment horizontal="left"/>
    </xf>
    <xf numFmtId="0" fontId="8" fillId="0" borderId="6" xfId="0" applyFont="1" applyBorder="1" applyAlignment="1">
      <alignment horizontal="left" wrapText="1"/>
    </xf>
    <xf numFmtId="0" fontId="7" fillId="0" borderId="0" xfId="0" applyFont="1" applyAlignment="1">
      <alignment horizontal="left" indent="1"/>
    </xf>
    <xf numFmtId="0" fontId="7" fillId="0" borderId="29" xfId="0" applyFont="1" applyBorder="1" applyAlignment="1">
      <alignment horizontal="left" indent="1"/>
    </xf>
    <xf numFmtId="0" fontId="0" fillId="0" borderId="0" xfId="0" applyAlignment="1">
      <alignment vertical="top" wrapText="1"/>
    </xf>
    <xf numFmtId="0" fontId="0" fillId="0" borderId="6" xfId="0" applyBorder="1" applyAlignment="1">
      <alignment horizontal="center"/>
    </xf>
    <xf numFmtId="0" fontId="5" fillId="0" borderId="9" xfId="0" applyFont="1" applyBorder="1" applyAlignment="1">
      <alignment horizontal="left" vertical="center"/>
    </xf>
    <xf numFmtId="0" fontId="12" fillId="0" borderId="2" xfId="0" applyFont="1" applyBorder="1" applyAlignment="1">
      <alignment horizontal="left" vertical="top" wrapText="1"/>
    </xf>
    <xf numFmtId="0" fontId="12" fillId="0" borderId="3" xfId="0" applyFont="1" applyBorder="1" applyAlignment="1">
      <alignment horizontal="left" vertical="top" wrapText="1"/>
    </xf>
    <xf numFmtId="0" fontId="12" fillId="0" borderId="10" xfId="0" applyFont="1" applyBorder="1" applyAlignment="1">
      <alignment horizontal="left" vertical="top" wrapText="1"/>
    </xf>
    <xf numFmtId="0" fontId="12" fillId="0" borderId="11" xfId="0" applyFont="1" applyBorder="1" applyAlignment="1">
      <alignment horizontal="left" vertical="top" wrapText="1"/>
    </xf>
    <xf numFmtId="0" fontId="12" fillId="0" borderId="6" xfId="0" applyFont="1" applyBorder="1" applyAlignment="1">
      <alignment horizontal="left" vertical="top" wrapText="1"/>
    </xf>
    <xf numFmtId="0" fontId="12" fillId="0" borderId="14" xfId="0" applyFont="1" applyBorder="1" applyAlignment="1">
      <alignment horizontal="left" vertical="top" wrapText="1"/>
    </xf>
    <xf numFmtId="0" fontId="19" fillId="0" borderId="8" xfId="0" applyFont="1" applyBorder="1" applyAlignment="1">
      <alignment vertical="center"/>
    </xf>
    <xf numFmtId="0" fontId="11" fillId="0" borderId="6" xfId="0" applyFont="1" applyBorder="1" applyAlignment="1">
      <alignment vertical="center" wrapText="1"/>
    </xf>
    <xf numFmtId="0" fontId="13" fillId="0" borderId="0" xfId="0" applyFont="1" applyAlignment="1">
      <alignment horizontal="left" wrapText="1"/>
    </xf>
    <xf numFmtId="0" fontId="11" fillId="0" borderId="12" xfId="0" applyFont="1" applyBorder="1" applyAlignment="1">
      <alignment vertical="center" wrapText="1"/>
    </xf>
    <xf numFmtId="0" fontId="5" fillId="3" borderId="5" xfId="0" applyFont="1" applyFill="1" applyBorder="1" applyAlignment="1">
      <alignment vertical="center" wrapText="1"/>
    </xf>
    <xf numFmtId="0" fontId="5" fillId="3" borderId="7" xfId="0" applyFont="1" applyFill="1" applyBorder="1" applyAlignment="1">
      <alignment vertical="center" wrapText="1"/>
    </xf>
    <xf numFmtId="0" fontId="5" fillId="3" borderId="3" xfId="0" applyFont="1" applyFill="1" applyBorder="1" applyAlignment="1">
      <alignment vertical="center" wrapText="1"/>
    </xf>
    <xf numFmtId="0" fontId="5" fillId="3" borderId="9" xfId="0" applyFont="1" applyFill="1" applyBorder="1" applyAlignment="1">
      <alignment vertical="center" wrapText="1"/>
    </xf>
    <xf numFmtId="0" fontId="11" fillId="0" borderId="5" xfId="0" applyFont="1" applyBorder="1" applyAlignment="1">
      <alignment horizontal="left" vertical="top" wrapText="1"/>
    </xf>
    <xf numFmtId="0" fontId="11" fillId="0" borderId="7" xfId="0" applyFont="1" applyBorder="1" applyAlignment="1">
      <alignment horizontal="left" vertical="top" wrapText="1"/>
    </xf>
    <xf numFmtId="0" fontId="11" fillId="0" borderId="27" xfId="0" applyFont="1" applyBorder="1" applyAlignment="1">
      <alignment horizontal="left" vertical="top" wrapText="1"/>
    </xf>
    <xf numFmtId="0" fontId="11" fillId="0" borderId="0" xfId="0" applyFont="1" applyAlignment="1">
      <alignment vertical="top" wrapText="1"/>
    </xf>
    <xf numFmtId="0" fontId="18" fillId="0" borderId="5" xfId="0" applyFont="1" applyBorder="1" applyAlignment="1">
      <alignment horizontal="left" vertical="center" wrapText="1"/>
    </xf>
    <xf numFmtId="0" fontId="18" fillId="0" borderId="7" xfId="0" applyFont="1" applyBorder="1" applyAlignment="1">
      <alignment horizontal="left" vertical="center" wrapText="1"/>
    </xf>
    <xf numFmtId="0" fontId="18" fillId="0" borderId="9" xfId="0" applyFont="1" applyBorder="1" applyAlignment="1">
      <alignment horizontal="left" vertical="center" wrapText="1"/>
    </xf>
    <xf numFmtId="0" fontId="9" fillId="0" borderId="0" xfId="0" applyFont="1" applyAlignment="1">
      <alignment wrapText="1"/>
    </xf>
    <xf numFmtId="0" fontId="0" fillId="0" borderId="19" xfId="0" applyBorder="1" applyAlignment="1">
      <alignment horizontal="center" vertical="center"/>
    </xf>
    <xf numFmtId="0" fontId="0" fillId="0" borderId="12" xfId="0" applyBorder="1" applyAlignment="1">
      <alignment horizontal="center" vertical="center"/>
    </xf>
    <xf numFmtId="164" fontId="5" fillId="0" borderId="2" xfId="0" applyNumberFormat="1" applyFont="1" applyBorder="1" applyAlignment="1">
      <alignment horizontal="center" wrapText="1"/>
    </xf>
    <xf numFmtId="164" fontId="5" fillId="0" borderId="10" xfId="0" applyNumberFormat="1" applyFont="1" applyBorder="1" applyAlignment="1">
      <alignment horizontal="center" wrapText="1"/>
    </xf>
    <xf numFmtId="164" fontId="5" fillId="0" borderId="11" xfId="0" applyNumberFormat="1" applyFont="1" applyBorder="1" applyAlignment="1">
      <alignment horizontal="center" wrapText="1"/>
    </xf>
    <xf numFmtId="164" fontId="5" fillId="0" borderId="14" xfId="0" applyNumberFormat="1" applyFont="1" applyBorder="1" applyAlignment="1">
      <alignment horizontal="center" wrapTex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6</xdr:col>
      <xdr:colOff>461596</xdr:colOff>
      <xdr:row>39</xdr:row>
      <xdr:rowOff>109903</xdr:rowOff>
    </xdr:from>
    <xdr:to>
      <xdr:col>12</xdr:col>
      <xdr:colOff>245745</xdr:colOff>
      <xdr:row>39</xdr:row>
      <xdr:rowOff>116205</xdr:rowOff>
    </xdr:to>
    <xdr:cxnSp macro="">
      <xdr:nvCxnSpPr>
        <xdr:cNvPr id="3" name="Straight Arrow Connector 2">
          <a:extLst>
            <a:ext uri="{FF2B5EF4-FFF2-40B4-BE49-F238E27FC236}">
              <a16:creationId xmlns:a16="http://schemas.microsoft.com/office/drawing/2014/main" id="{00000000-0008-0000-0000-000003000000}"/>
            </a:ext>
          </a:extLst>
        </xdr:cNvPr>
        <xdr:cNvCxnSpPr/>
      </xdr:nvCxnSpPr>
      <xdr:spPr>
        <a:xfrm>
          <a:off x="3678115" y="14441365"/>
          <a:ext cx="3073938" cy="630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40</xdr:row>
      <xdr:rowOff>140805</xdr:rowOff>
    </xdr:from>
    <xdr:to>
      <xdr:col>12</xdr:col>
      <xdr:colOff>255270</xdr:colOff>
      <xdr:row>40</xdr:row>
      <xdr:rowOff>142877</xdr:rowOff>
    </xdr:to>
    <xdr:cxnSp macro="">
      <xdr:nvCxnSpPr>
        <xdr:cNvPr id="5" name="Straight Arrow Connector 4">
          <a:extLst>
            <a:ext uri="{FF2B5EF4-FFF2-40B4-BE49-F238E27FC236}">
              <a16:creationId xmlns:a16="http://schemas.microsoft.com/office/drawing/2014/main" id="{00000000-0008-0000-0000-000005000000}"/>
            </a:ext>
          </a:extLst>
        </xdr:cNvPr>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41</xdr:row>
      <xdr:rowOff>115956</xdr:rowOff>
    </xdr:from>
    <xdr:to>
      <xdr:col>12</xdr:col>
      <xdr:colOff>245749</xdr:colOff>
      <xdr:row>41</xdr:row>
      <xdr:rowOff>123828</xdr:rowOff>
    </xdr:to>
    <xdr:cxnSp macro="">
      <xdr:nvCxnSpPr>
        <xdr:cNvPr id="7" name="Straight Arrow Connector 6">
          <a:extLst>
            <a:ext uri="{FF2B5EF4-FFF2-40B4-BE49-F238E27FC236}">
              <a16:creationId xmlns:a16="http://schemas.microsoft.com/office/drawing/2014/main" id="{00000000-0008-0000-0000-000007000000}"/>
            </a:ext>
          </a:extLst>
        </xdr:cNvPr>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42</xdr:row>
      <xdr:rowOff>114303</xdr:rowOff>
    </xdr:from>
    <xdr:to>
      <xdr:col>12</xdr:col>
      <xdr:colOff>245763</xdr:colOff>
      <xdr:row>42</xdr:row>
      <xdr:rowOff>115957</xdr:rowOff>
    </xdr:to>
    <xdr:cxnSp macro="">
      <xdr:nvCxnSpPr>
        <xdr:cNvPr id="13" name="Straight Arrow Connector 12">
          <a:extLst>
            <a:ext uri="{FF2B5EF4-FFF2-40B4-BE49-F238E27FC236}">
              <a16:creationId xmlns:a16="http://schemas.microsoft.com/office/drawing/2014/main" id="{00000000-0008-0000-0000-00000D000000}"/>
            </a:ext>
          </a:extLst>
        </xdr:cNvPr>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200025</xdr:colOff>
          <xdr:row>2</xdr:row>
          <xdr:rowOff>295275</xdr:rowOff>
        </xdr:from>
        <xdr:to>
          <xdr:col>13</xdr:col>
          <xdr:colOff>647700</xdr:colOff>
          <xdr:row>3</xdr:row>
          <xdr:rowOff>228600</xdr:rowOff>
        </xdr:to>
        <xdr:sp macro="" textlink="">
          <xdr:nvSpPr>
            <xdr:cNvPr id="1033" name="ComboBox2"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600075</xdr:colOff>
          <xdr:row>2</xdr:row>
          <xdr:rowOff>314325</xdr:rowOff>
        </xdr:from>
        <xdr:to>
          <xdr:col>9</xdr:col>
          <xdr:colOff>200025</xdr:colOff>
          <xdr:row>3</xdr:row>
          <xdr:rowOff>228600</xdr:rowOff>
        </xdr:to>
        <xdr:sp macro="" textlink="">
          <xdr:nvSpPr>
            <xdr:cNvPr id="1035" name="ComboBox3"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43</xdr:row>
      <xdr:rowOff>123830</xdr:rowOff>
    </xdr:from>
    <xdr:to>
      <xdr:col>12</xdr:col>
      <xdr:colOff>255288</xdr:colOff>
      <xdr:row>43</xdr:row>
      <xdr:rowOff>132522</xdr:rowOff>
    </xdr:to>
    <xdr:cxnSp macro="">
      <xdr:nvCxnSpPr>
        <xdr:cNvPr id="10" name="Straight Arrow Connector 9">
          <a:extLst>
            <a:ext uri="{FF2B5EF4-FFF2-40B4-BE49-F238E27FC236}">
              <a16:creationId xmlns:a16="http://schemas.microsoft.com/office/drawing/2014/main" id="{00000000-0008-0000-0000-00000A000000}"/>
            </a:ext>
          </a:extLst>
        </xdr:cNvPr>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5</xdr:col>
      <xdr:colOff>513521</xdr:colOff>
      <xdr:row>35</xdr:row>
      <xdr:rowOff>273326</xdr:rowOff>
    </xdr:from>
    <xdr:to>
      <xdr:col>8</xdr:col>
      <xdr:colOff>472107</xdr:colOff>
      <xdr:row>35</xdr:row>
      <xdr:rowOff>273328</xdr:rowOff>
    </xdr:to>
    <xdr:cxnSp macro="">
      <xdr:nvCxnSpPr>
        <xdr:cNvPr id="6" name="Straight Arrow Connector 5">
          <a:extLst>
            <a:ext uri="{FF2B5EF4-FFF2-40B4-BE49-F238E27FC236}">
              <a16:creationId xmlns:a16="http://schemas.microsoft.com/office/drawing/2014/main" id="{00000000-0008-0000-0000-000006000000}"/>
            </a:ext>
          </a:extLst>
        </xdr:cNvPr>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76</xdr:row>
          <xdr:rowOff>66675</xdr:rowOff>
        </xdr:from>
        <xdr:to>
          <xdr:col>9</xdr:col>
          <xdr:colOff>590550</xdr:colOff>
          <xdr:row>77</xdr:row>
          <xdr:rowOff>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77</xdr:row>
          <xdr:rowOff>66675</xdr:rowOff>
        </xdr:from>
        <xdr:to>
          <xdr:col>9</xdr:col>
          <xdr:colOff>590550</xdr:colOff>
          <xdr:row>78</xdr:row>
          <xdr:rowOff>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131</xdr:row>
          <xdr:rowOff>76200</xdr:rowOff>
        </xdr:from>
        <xdr:to>
          <xdr:col>6</xdr:col>
          <xdr:colOff>371475</xdr:colOff>
          <xdr:row>131</xdr:row>
          <xdr:rowOff>333375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133</xdr:row>
          <xdr:rowOff>66675</xdr:rowOff>
        </xdr:from>
        <xdr:to>
          <xdr:col>6</xdr:col>
          <xdr:colOff>352425</xdr:colOff>
          <xdr:row>134</xdr:row>
          <xdr:rowOff>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135</xdr:row>
          <xdr:rowOff>85725</xdr:rowOff>
        </xdr:from>
        <xdr:to>
          <xdr:col>6</xdr:col>
          <xdr:colOff>342900</xdr:colOff>
          <xdr:row>135</xdr:row>
          <xdr:rowOff>333375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129</xdr:row>
          <xdr:rowOff>295275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131</xdr:row>
          <xdr:rowOff>95250</xdr:rowOff>
        </xdr:from>
        <xdr:to>
          <xdr:col>13</xdr:col>
          <xdr:colOff>390525</xdr:colOff>
          <xdr:row>131</xdr:row>
          <xdr:rowOff>333375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104775</xdr:rowOff>
        </xdr:from>
        <xdr:to>
          <xdr:col>13</xdr:col>
          <xdr:colOff>400050</xdr:colOff>
          <xdr:row>134</xdr:row>
          <xdr:rowOff>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135</xdr:row>
          <xdr:rowOff>114300</xdr:rowOff>
        </xdr:from>
        <xdr:to>
          <xdr:col>13</xdr:col>
          <xdr:colOff>400050</xdr:colOff>
          <xdr:row>135</xdr:row>
          <xdr:rowOff>333375</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9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U144"/>
  <sheetViews>
    <sheetView showGridLines="0" tabSelected="1" zoomScale="130" zoomScaleNormal="130" zoomScaleSheetLayoutView="100" workbookViewId="0">
      <selection activeCell="A4" sqref="A4:E4"/>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8.28515625" customWidth="1"/>
    <col min="10" max="10" width="11.28515625" customWidth="1"/>
    <col min="11" max="11" width="11.7109375" customWidth="1"/>
    <col min="12" max="12" width="10.85546875" customWidth="1"/>
    <col min="13" max="13" width="4.85546875" customWidth="1"/>
    <col min="14" max="14" width="13.28515625" customWidth="1"/>
  </cols>
  <sheetData>
    <row r="1" spans="1:14" ht="30" customHeight="1" x14ac:dyDescent="0.25">
      <c r="A1" s="104" t="s">
        <v>0</v>
      </c>
      <c r="B1" s="102"/>
      <c r="C1" s="102"/>
      <c r="D1" s="105"/>
      <c r="E1" s="109" t="s">
        <v>141</v>
      </c>
      <c r="F1" s="109"/>
      <c r="G1" s="109"/>
      <c r="H1" s="109"/>
      <c r="I1" s="109"/>
      <c r="J1" s="109"/>
      <c r="K1" s="110"/>
      <c r="L1" s="101" t="s">
        <v>1</v>
      </c>
      <c r="M1" s="102"/>
      <c r="N1" s="103"/>
    </row>
    <row r="2" spans="1:14" ht="22.5" customHeight="1" thickBot="1" x14ac:dyDescent="0.3">
      <c r="A2" s="106">
        <v>45292</v>
      </c>
      <c r="B2" s="107"/>
      <c r="C2" s="107"/>
      <c r="D2" s="108"/>
      <c r="E2" s="111" t="s">
        <v>10</v>
      </c>
      <c r="F2" s="111"/>
      <c r="G2" s="111"/>
      <c r="H2" s="111"/>
      <c r="I2" s="111"/>
      <c r="J2" s="111"/>
      <c r="K2" s="112"/>
      <c r="L2" s="113"/>
      <c r="M2" s="114"/>
      <c r="N2" s="115"/>
    </row>
    <row r="3" spans="1:14" ht="26.25" customHeight="1" thickTop="1" x14ac:dyDescent="0.25">
      <c r="A3" s="155" t="s">
        <v>2</v>
      </c>
      <c r="B3" s="156"/>
      <c r="C3" s="156"/>
      <c r="D3" s="156"/>
      <c r="E3" s="157"/>
      <c r="F3" s="161" t="s">
        <v>140</v>
      </c>
      <c r="G3" s="156"/>
      <c r="H3" s="156"/>
      <c r="I3" s="156"/>
      <c r="J3" s="156"/>
      <c r="K3" s="161" t="s">
        <v>11</v>
      </c>
      <c r="L3" s="156"/>
      <c r="M3" s="156"/>
      <c r="N3" s="163"/>
    </row>
    <row r="4" spans="1:14" ht="22.5" customHeight="1" thickBot="1" x14ac:dyDescent="0.3">
      <c r="A4" s="158"/>
      <c r="B4" s="159"/>
      <c r="C4" s="159"/>
      <c r="D4" s="159"/>
      <c r="E4" s="160"/>
      <c r="F4" s="162"/>
      <c r="G4" s="159"/>
      <c r="H4" s="159"/>
      <c r="I4" s="159"/>
      <c r="J4" s="159"/>
      <c r="K4" s="162"/>
      <c r="L4" s="159"/>
      <c r="M4" s="159"/>
      <c r="N4" s="164"/>
    </row>
    <row r="5" spans="1:14" ht="15.75" thickTop="1" x14ac:dyDescent="0.25">
      <c r="A5" s="140" t="s">
        <v>17</v>
      </c>
      <c r="B5" s="141"/>
      <c r="C5" s="141"/>
      <c r="D5" s="141"/>
      <c r="E5" s="141"/>
      <c r="F5" s="141"/>
      <c r="G5" s="141"/>
      <c r="H5" s="141"/>
      <c r="I5" s="141"/>
      <c r="J5" s="141"/>
      <c r="K5" s="141"/>
      <c r="L5" s="141"/>
      <c r="M5" s="141"/>
      <c r="N5" s="142"/>
    </row>
    <row r="6" spans="1:14" ht="35.1" customHeight="1" x14ac:dyDescent="0.25">
      <c r="A6" s="129" t="s">
        <v>3</v>
      </c>
      <c r="B6" s="130"/>
      <c r="C6" s="121"/>
      <c r="D6" s="121"/>
      <c r="E6" s="121"/>
      <c r="F6" s="9" t="s">
        <v>20</v>
      </c>
      <c r="G6" s="121"/>
      <c r="H6" s="121"/>
      <c r="I6" s="121"/>
      <c r="J6" s="121"/>
      <c r="K6" s="10" t="s">
        <v>5</v>
      </c>
      <c r="L6" s="121"/>
      <c r="M6" s="121"/>
      <c r="N6" s="139"/>
    </row>
    <row r="7" spans="1:14" ht="25.5" customHeight="1" x14ac:dyDescent="0.25">
      <c r="A7" s="129" t="s">
        <v>77</v>
      </c>
      <c r="B7" s="130"/>
      <c r="C7" s="122"/>
      <c r="D7" s="122"/>
      <c r="E7" s="122"/>
      <c r="F7" s="46" t="s">
        <v>78</v>
      </c>
      <c r="G7" s="122"/>
      <c r="H7" s="122"/>
      <c r="I7" s="122"/>
      <c r="J7" s="122"/>
      <c r="K7" s="83" t="s">
        <v>78</v>
      </c>
      <c r="L7" s="122"/>
      <c r="M7" s="122"/>
      <c r="N7" s="128"/>
    </row>
    <row r="8" spans="1:14" s="20" customFormat="1" ht="17.25" customHeight="1" x14ac:dyDescent="0.25">
      <c r="A8" s="123" t="s">
        <v>92</v>
      </c>
      <c r="B8" s="124"/>
      <c r="C8" s="125"/>
      <c r="D8" s="125"/>
      <c r="E8" s="125"/>
      <c r="F8" s="124"/>
      <c r="G8" s="125"/>
      <c r="H8" s="125"/>
      <c r="I8" s="125"/>
      <c r="J8" s="125"/>
      <c r="K8" s="124"/>
      <c r="L8" s="125"/>
      <c r="M8" s="125"/>
      <c r="N8" s="126"/>
    </row>
    <row r="9" spans="1:14" ht="18.95" customHeight="1" x14ac:dyDescent="0.25">
      <c r="A9" s="170"/>
      <c r="B9" s="171"/>
      <c r="C9" s="171"/>
      <c r="D9" s="171"/>
      <c r="E9" s="171"/>
      <c r="F9" s="171"/>
      <c r="G9" s="171"/>
      <c r="H9" s="171"/>
      <c r="I9" s="172"/>
      <c r="J9" s="78" t="s">
        <v>3</v>
      </c>
      <c r="K9" s="41" t="s">
        <v>4</v>
      </c>
      <c r="L9" s="41" t="s">
        <v>5</v>
      </c>
      <c r="M9" s="15"/>
      <c r="N9" s="41" t="s">
        <v>6</v>
      </c>
    </row>
    <row r="10" spans="1:14" ht="20.100000000000001" customHeight="1" x14ac:dyDescent="0.25">
      <c r="A10" s="79">
        <v>1</v>
      </c>
      <c r="B10" s="127" t="s">
        <v>53</v>
      </c>
      <c r="C10" s="127"/>
      <c r="D10" s="127"/>
      <c r="E10" s="127"/>
      <c r="F10" s="127"/>
      <c r="G10" s="127"/>
      <c r="H10" s="127"/>
      <c r="I10" s="127"/>
      <c r="J10" s="21"/>
      <c r="K10" s="21"/>
      <c r="L10" s="21"/>
      <c r="M10" s="80">
        <v>1</v>
      </c>
      <c r="N10" s="21">
        <f>J10+K10+L10</f>
        <v>0</v>
      </c>
    </row>
    <row r="11" spans="1:14" ht="20.100000000000001" customHeight="1" x14ac:dyDescent="0.25">
      <c r="A11" s="79">
        <v>2</v>
      </c>
      <c r="B11" s="127" t="s">
        <v>7</v>
      </c>
      <c r="C11" s="127"/>
      <c r="D11" s="127"/>
      <c r="E11" s="127"/>
      <c r="F11" s="127"/>
      <c r="G11" s="127"/>
      <c r="H11" s="127"/>
      <c r="I11" s="127"/>
      <c r="J11" s="21"/>
      <c r="K11" s="21"/>
      <c r="L11" s="21"/>
      <c r="M11" s="80">
        <v>2</v>
      </c>
      <c r="N11" s="21">
        <f t="shared" ref="N11:N16" si="0">J11+K11+L11</f>
        <v>0</v>
      </c>
    </row>
    <row r="12" spans="1:14" ht="20.100000000000001" customHeight="1" x14ac:dyDescent="0.25">
      <c r="A12" s="79">
        <v>3</v>
      </c>
      <c r="B12" s="127" t="s">
        <v>8</v>
      </c>
      <c r="C12" s="127"/>
      <c r="D12" s="127"/>
      <c r="E12" s="127"/>
      <c r="F12" s="127"/>
      <c r="G12" s="127"/>
      <c r="H12" s="127"/>
      <c r="I12" s="127"/>
      <c r="J12" s="21"/>
      <c r="K12" s="21"/>
      <c r="L12" s="21"/>
      <c r="M12" s="80">
        <v>3</v>
      </c>
      <c r="N12" s="21">
        <f t="shared" si="0"/>
        <v>0</v>
      </c>
    </row>
    <row r="13" spans="1:14" ht="20.100000000000001" customHeight="1" x14ac:dyDescent="0.25">
      <c r="A13" s="79">
        <v>4</v>
      </c>
      <c r="B13" s="127" t="s">
        <v>113</v>
      </c>
      <c r="C13" s="127"/>
      <c r="D13" s="127"/>
      <c r="E13" s="127"/>
      <c r="F13" s="127"/>
      <c r="G13" s="127"/>
      <c r="H13" s="127"/>
      <c r="I13" s="127"/>
      <c r="J13" s="21"/>
      <c r="K13" s="21"/>
      <c r="L13" s="21"/>
      <c r="M13" s="79">
        <v>4</v>
      </c>
      <c r="N13" s="21">
        <f t="shared" ref="N13" si="1">J13+K13+L13</f>
        <v>0</v>
      </c>
    </row>
    <row r="14" spans="1:14" ht="20.100000000000001" customHeight="1" x14ac:dyDescent="0.25">
      <c r="A14" s="79">
        <v>5</v>
      </c>
      <c r="B14" s="132" t="s">
        <v>19</v>
      </c>
      <c r="C14" s="132"/>
      <c r="D14" s="132"/>
      <c r="E14" s="132"/>
      <c r="F14" s="132"/>
      <c r="G14" s="132"/>
      <c r="H14" s="132"/>
      <c r="I14" s="132"/>
      <c r="J14" s="21"/>
      <c r="K14" s="21"/>
      <c r="L14" s="21"/>
      <c r="M14" s="79">
        <v>5</v>
      </c>
      <c r="N14" s="21">
        <f t="shared" si="0"/>
        <v>0</v>
      </c>
    </row>
    <row r="15" spans="1:14" ht="43.5" customHeight="1" x14ac:dyDescent="0.25">
      <c r="A15" s="79">
        <v>6</v>
      </c>
      <c r="B15" s="120" t="s">
        <v>114</v>
      </c>
      <c r="C15" s="120"/>
      <c r="D15" s="120"/>
      <c r="E15" s="120"/>
      <c r="F15" s="120"/>
      <c r="G15" s="120"/>
      <c r="H15" s="120"/>
      <c r="I15" s="120"/>
      <c r="J15" s="21"/>
      <c r="K15" s="21"/>
      <c r="L15" s="21"/>
      <c r="M15" s="79">
        <v>6</v>
      </c>
      <c r="N15" s="21">
        <f t="shared" si="0"/>
        <v>0</v>
      </c>
    </row>
    <row r="16" spans="1:14" ht="20.100000000000001" customHeight="1" x14ac:dyDescent="0.25">
      <c r="A16" s="79">
        <v>7</v>
      </c>
      <c r="B16" s="119" t="s">
        <v>115</v>
      </c>
      <c r="C16" s="119"/>
      <c r="D16" s="119"/>
      <c r="E16" s="119"/>
      <c r="F16" s="119"/>
      <c r="G16" s="119"/>
      <c r="H16" s="119"/>
      <c r="I16" s="119"/>
      <c r="J16" s="21">
        <f>SUM(J10:J15)</f>
        <v>0</v>
      </c>
      <c r="K16" s="21">
        <f>SUM(K10:K15)</f>
        <v>0</v>
      </c>
      <c r="L16" s="21">
        <f>SUM(L10:L15)</f>
        <v>0</v>
      </c>
      <c r="M16" s="79">
        <v>7</v>
      </c>
      <c r="N16" s="21">
        <f t="shared" si="0"/>
        <v>0</v>
      </c>
    </row>
    <row r="17" spans="1:14" ht="20.25" customHeight="1" x14ac:dyDescent="0.25">
      <c r="A17" s="133" t="s">
        <v>15</v>
      </c>
      <c r="B17" s="116" t="s">
        <v>51</v>
      </c>
      <c r="C17" s="116"/>
      <c r="D17" s="116"/>
      <c r="E17" s="116"/>
      <c r="F17" s="116"/>
      <c r="G17" s="116"/>
      <c r="H17" s="116"/>
      <c r="I17" s="116"/>
      <c r="J17" s="116"/>
      <c r="K17" s="116"/>
      <c r="L17" s="116"/>
      <c r="M17" s="116"/>
      <c r="N17" s="116"/>
    </row>
    <row r="18" spans="1:14" ht="58.5" customHeight="1" x14ac:dyDescent="0.25">
      <c r="A18" s="134"/>
      <c r="B18" s="80">
        <v>8</v>
      </c>
      <c r="C18" s="118" t="s">
        <v>101</v>
      </c>
      <c r="D18" s="118"/>
      <c r="E18" s="118"/>
      <c r="F18" s="118"/>
      <c r="G18" s="118"/>
      <c r="H18" s="118"/>
      <c r="I18" s="118"/>
      <c r="J18" s="21"/>
      <c r="K18" s="21"/>
      <c r="L18" s="38"/>
      <c r="M18" s="80">
        <v>8</v>
      </c>
      <c r="N18" s="21">
        <f>J18+K18+L18</f>
        <v>0</v>
      </c>
    </row>
    <row r="19" spans="1:14" ht="45.75" customHeight="1" x14ac:dyDescent="0.25">
      <c r="A19" s="134"/>
      <c r="B19" s="80">
        <v>9</v>
      </c>
      <c r="C19" s="117" t="s">
        <v>117</v>
      </c>
      <c r="D19" s="117"/>
      <c r="E19" s="117"/>
      <c r="F19" s="117"/>
      <c r="G19" s="117"/>
      <c r="H19" s="117"/>
      <c r="I19" s="117"/>
      <c r="J19" s="22"/>
      <c r="K19" s="21"/>
      <c r="L19" s="38"/>
      <c r="M19" s="80">
        <v>9</v>
      </c>
      <c r="N19" s="21">
        <f t="shared" ref="N19:N22" si="2">J19+K19+L19</f>
        <v>0</v>
      </c>
    </row>
    <row r="20" spans="1:14" ht="58.5" customHeight="1" x14ac:dyDescent="0.25">
      <c r="A20" s="134"/>
      <c r="B20" s="80">
        <v>10</v>
      </c>
      <c r="C20" s="117" t="s">
        <v>118</v>
      </c>
      <c r="D20" s="117"/>
      <c r="E20" s="117"/>
      <c r="F20" s="117"/>
      <c r="G20" s="117"/>
      <c r="H20" s="117"/>
      <c r="I20" s="117"/>
      <c r="J20" s="77"/>
      <c r="K20" s="21"/>
      <c r="L20" s="38"/>
      <c r="M20" s="80">
        <v>10</v>
      </c>
      <c r="N20" s="21">
        <f t="shared" si="2"/>
        <v>0</v>
      </c>
    </row>
    <row r="21" spans="1:14" ht="58.5" customHeight="1" x14ac:dyDescent="0.25">
      <c r="A21" s="134"/>
      <c r="B21" s="80">
        <v>11</v>
      </c>
      <c r="C21" s="117" t="s">
        <v>138</v>
      </c>
      <c r="D21" s="117"/>
      <c r="E21" s="117"/>
      <c r="F21" s="117"/>
      <c r="G21" s="117"/>
      <c r="H21" s="117"/>
      <c r="I21" s="117"/>
      <c r="J21" s="77"/>
      <c r="K21" s="21"/>
      <c r="L21" s="38"/>
      <c r="M21" s="80">
        <v>11</v>
      </c>
      <c r="N21" s="21">
        <f t="shared" ref="N21" si="3">J21+K21+L21</f>
        <v>0</v>
      </c>
    </row>
    <row r="22" spans="1:14" ht="86.25" customHeight="1" x14ac:dyDescent="0.25">
      <c r="A22" s="134"/>
      <c r="B22" s="80">
        <v>12</v>
      </c>
      <c r="C22" s="117" t="s">
        <v>100</v>
      </c>
      <c r="D22" s="117"/>
      <c r="E22" s="117"/>
      <c r="F22" s="117"/>
      <c r="G22" s="117"/>
      <c r="H22" s="117"/>
      <c r="I22" s="117"/>
      <c r="J22" s="21"/>
      <c r="K22" s="21"/>
      <c r="L22" s="38"/>
      <c r="M22" s="80">
        <v>12</v>
      </c>
      <c r="N22" s="21">
        <f t="shared" si="2"/>
        <v>0</v>
      </c>
    </row>
    <row r="23" spans="1:14" ht="20.100000000000001" customHeight="1" x14ac:dyDescent="0.25">
      <c r="A23" s="134"/>
      <c r="B23" s="80">
        <v>13</v>
      </c>
      <c r="C23" s="117" t="s">
        <v>119</v>
      </c>
      <c r="D23" s="117"/>
      <c r="E23" s="117"/>
      <c r="F23" s="117"/>
      <c r="G23" s="117"/>
      <c r="H23" s="117"/>
      <c r="I23" s="117"/>
      <c r="J23" s="21">
        <f>SUM(J18:J22)</f>
        <v>0</v>
      </c>
      <c r="K23" s="21">
        <f>SUM(K18:K22)</f>
        <v>0</v>
      </c>
      <c r="L23" s="23">
        <f>SUM(L18:L22)</f>
        <v>0</v>
      </c>
      <c r="M23" s="80">
        <v>13</v>
      </c>
      <c r="N23" s="21">
        <f>J23+K23+L23</f>
        <v>0</v>
      </c>
    </row>
    <row r="24" spans="1:14" ht="20.25" customHeight="1" x14ac:dyDescent="0.25">
      <c r="A24" s="134"/>
      <c r="B24" s="136" t="s">
        <v>120</v>
      </c>
      <c r="C24" s="137"/>
      <c r="D24" s="137"/>
      <c r="E24" s="137"/>
      <c r="F24" s="137"/>
      <c r="G24" s="137"/>
      <c r="H24" s="137"/>
      <c r="I24" s="137"/>
      <c r="J24" s="137"/>
      <c r="K24" s="137"/>
      <c r="L24" s="137"/>
      <c r="M24" s="137"/>
      <c r="N24" s="138"/>
    </row>
    <row r="25" spans="1:14" ht="42.75" customHeight="1" x14ac:dyDescent="0.25">
      <c r="A25" s="134"/>
      <c r="B25" s="80">
        <v>14</v>
      </c>
      <c r="C25" s="229" t="s">
        <v>121</v>
      </c>
      <c r="D25" s="229"/>
      <c r="E25" s="229"/>
      <c r="F25" s="229"/>
      <c r="G25" s="229"/>
      <c r="H25" s="229"/>
      <c r="I25" s="229"/>
      <c r="J25" s="24"/>
      <c r="K25" s="24"/>
      <c r="L25" s="24"/>
      <c r="M25" s="80">
        <v>14</v>
      </c>
      <c r="N25" s="30">
        <f>J25+K25+L25</f>
        <v>0</v>
      </c>
    </row>
    <row r="26" spans="1:14" ht="30" customHeight="1" x14ac:dyDescent="0.25">
      <c r="A26" s="134"/>
      <c r="B26" s="79">
        <v>15</v>
      </c>
      <c r="C26" s="226" t="s">
        <v>116</v>
      </c>
      <c r="D26" s="227"/>
      <c r="E26" s="227"/>
      <c r="F26" s="227"/>
      <c r="G26" s="227"/>
      <c r="H26" s="227"/>
      <c r="I26" s="228"/>
      <c r="J26" s="25"/>
      <c r="K26" s="24"/>
      <c r="L26" s="24"/>
      <c r="M26" s="79">
        <v>15</v>
      </c>
      <c r="N26" s="30">
        <f t="shared" ref="N26:N29" si="4">J26+K26+L26</f>
        <v>0</v>
      </c>
    </row>
    <row r="27" spans="1:14" ht="20.100000000000001" customHeight="1" x14ac:dyDescent="0.25">
      <c r="A27" s="134"/>
      <c r="B27" s="80">
        <v>16</v>
      </c>
      <c r="C27" s="218" t="s">
        <v>122</v>
      </c>
      <c r="D27" s="218"/>
      <c r="E27" s="218"/>
      <c r="F27" s="218"/>
      <c r="G27" s="218"/>
      <c r="H27" s="218"/>
      <c r="I27" s="218"/>
      <c r="J27" s="26">
        <f>J16-J23-J25+J22</f>
        <v>0</v>
      </c>
      <c r="K27" s="27">
        <f>K16-K23-K25+K22</f>
        <v>0</v>
      </c>
      <c r="L27" s="27">
        <f>L16-L23-L25+L22</f>
        <v>0</v>
      </c>
      <c r="M27" s="80">
        <v>16</v>
      </c>
      <c r="N27" s="30">
        <f t="shared" si="4"/>
        <v>0</v>
      </c>
    </row>
    <row r="28" spans="1:14" ht="20.100000000000001" customHeight="1" x14ac:dyDescent="0.25">
      <c r="A28" s="134"/>
      <c r="B28" s="80">
        <v>17</v>
      </c>
      <c r="C28" s="90" t="s">
        <v>123</v>
      </c>
      <c r="D28" s="90"/>
      <c r="E28" s="90"/>
      <c r="F28" s="90"/>
      <c r="G28" s="90"/>
      <c r="H28" s="90"/>
      <c r="I28" s="90"/>
      <c r="J28" s="28">
        <f>J16-J23</f>
        <v>0</v>
      </c>
      <c r="K28" s="29">
        <f>K16-K23</f>
        <v>0</v>
      </c>
      <c r="L28" s="29">
        <f>L16-L23</f>
        <v>0</v>
      </c>
      <c r="M28" s="80">
        <v>17</v>
      </c>
      <c r="N28" s="30">
        <f t="shared" si="4"/>
        <v>0</v>
      </c>
    </row>
    <row r="29" spans="1:14" ht="19.5" customHeight="1" x14ac:dyDescent="0.25">
      <c r="A29" s="135"/>
      <c r="B29" s="80">
        <v>18</v>
      </c>
      <c r="C29" s="143" t="s">
        <v>124</v>
      </c>
      <c r="D29" s="143"/>
      <c r="E29" s="143"/>
      <c r="F29" s="143"/>
      <c r="G29" s="143"/>
      <c r="H29" s="143"/>
      <c r="I29" s="143"/>
      <c r="J29" s="29">
        <f>J28+J23</f>
        <v>0</v>
      </c>
      <c r="K29" s="29">
        <f>K28+K23</f>
        <v>0</v>
      </c>
      <c r="L29" s="29">
        <f>L28+L23</f>
        <v>0</v>
      </c>
      <c r="M29" s="80">
        <v>18</v>
      </c>
      <c r="N29" s="30">
        <f t="shared" si="4"/>
        <v>0</v>
      </c>
    </row>
    <row r="30" spans="1:14" s="19" customFormat="1" ht="30.4" customHeight="1" x14ac:dyDescent="0.25">
      <c r="A30" s="94" t="s">
        <v>142</v>
      </c>
      <c r="B30" s="95"/>
      <c r="C30" s="95"/>
      <c r="D30" s="95"/>
      <c r="E30" s="95"/>
      <c r="F30" s="95"/>
      <c r="G30" s="95"/>
      <c r="H30" s="95"/>
      <c r="I30" s="95"/>
      <c r="J30" s="95"/>
      <c r="K30" s="95"/>
      <c r="L30" s="95"/>
      <c r="M30" s="95"/>
      <c r="N30" s="96"/>
    </row>
    <row r="31" spans="1:14" s="19" customFormat="1" ht="30.4" customHeight="1" x14ac:dyDescent="0.25">
      <c r="A31" s="97" t="s">
        <v>125</v>
      </c>
      <c r="B31" s="98"/>
      <c r="C31" s="98"/>
      <c r="D31" s="98"/>
      <c r="E31" s="98"/>
      <c r="F31" s="98"/>
      <c r="G31" s="98"/>
      <c r="H31" s="98"/>
      <c r="I31" s="98"/>
      <c r="J31" s="98"/>
      <c r="K31" s="98"/>
      <c r="L31" s="98"/>
      <c r="M31" s="98"/>
      <c r="N31" s="99"/>
    </row>
    <row r="32" spans="1:14" s="19" customFormat="1" ht="30" customHeight="1" x14ac:dyDescent="0.25">
      <c r="A32" s="97" t="s">
        <v>106</v>
      </c>
      <c r="B32" s="98"/>
      <c r="C32" s="98"/>
      <c r="D32" s="98"/>
      <c r="E32" s="98"/>
      <c r="F32" s="98"/>
      <c r="G32" s="98"/>
      <c r="H32" s="98"/>
      <c r="I32" s="98"/>
      <c r="J32" s="98"/>
      <c r="K32" s="98"/>
      <c r="L32" s="98"/>
      <c r="M32" s="98"/>
      <c r="N32" s="99"/>
    </row>
    <row r="33" spans="1:14" s="19" customFormat="1" ht="42.95" customHeight="1" x14ac:dyDescent="0.25">
      <c r="A33" s="94" t="s">
        <v>107</v>
      </c>
      <c r="B33" s="95"/>
      <c r="C33" s="95"/>
      <c r="D33" s="95"/>
      <c r="E33" s="95"/>
      <c r="F33" s="95"/>
      <c r="G33" s="95"/>
      <c r="H33" s="95"/>
      <c r="I33" s="95"/>
      <c r="J33" s="95"/>
      <c r="K33" s="95"/>
      <c r="L33" s="95"/>
      <c r="M33" s="95"/>
      <c r="N33" s="96"/>
    </row>
    <row r="34" spans="1:14" s="19" customFormat="1" ht="43.5" customHeight="1" x14ac:dyDescent="0.25">
      <c r="A34" s="97" t="s">
        <v>144</v>
      </c>
      <c r="B34" s="98"/>
      <c r="C34" s="98"/>
      <c r="D34" s="98"/>
      <c r="E34" s="98"/>
      <c r="F34" s="98"/>
      <c r="G34" s="98"/>
      <c r="H34" s="98"/>
      <c r="I34" s="98"/>
      <c r="J34" s="98"/>
      <c r="K34" s="98"/>
      <c r="L34" s="98"/>
      <c r="M34" s="98"/>
      <c r="N34" s="99"/>
    </row>
    <row r="35" spans="1:14" ht="20.25" customHeight="1" x14ac:dyDescent="0.25">
      <c r="A35" s="136" t="s">
        <v>50</v>
      </c>
      <c r="B35" s="137"/>
      <c r="C35" s="137"/>
      <c r="D35" s="137"/>
      <c r="E35" s="137"/>
      <c r="F35" s="137"/>
      <c r="G35" s="137"/>
      <c r="H35" s="137"/>
      <c r="I35" s="138"/>
      <c r="J35" s="81" t="s">
        <v>3</v>
      </c>
      <c r="K35" s="82" t="s">
        <v>4</v>
      </c>
      <c r="L35" s="81" t="s">
        <v>5</v>
      </c>
      <c r="M35" s="168"/>
      <c r="N35" s="169"/>
    </row>
    <row r="36" spans="1:14" ht="30" customHeight="1" x14ac:dyDescent="0.25">
      <c r="A36" s="234">
        <v>19</v>
      </c>
      <c r="B36" s="212" t="s">
        <v>99</v>
      </c>
      <c r="C36" s="213"/>
      <c r="D36" s="213"/>
      <c r="E36" s="213"/>
      <c r="F36" s="213"/>
      <c r="G36" s="213"/>
      <c r="H36" s="213"/>
      <c r="I36" s="214"/>
      <c r="J36" s="41"/>
      <c r="K36" s="41"/>
      <c r="L36" s="41"/>
      <c r="M36" s="236" t="s">
        <v>6</v>
      </c>
      <c r="N36" s="237"/>
    </row>
    <row r="37" spans="1:14" ht="21" customHeight="1" x14ac:dyDescent="0.25">
      <c r="A37" s="235"/>
      <c r="B37" s="215"/>
      <c r="C37" s="216"/>
      <c r="D37" s="216"/>
      <c r="E37" s="216"/>
      <c r="F37" s="216"/>
      <c r="G37" s="216"/>
      <c r="H37" s="216"/>
      <c r="I37" s="217"/>
      <c r="J37" s="40">
        <f>IF(J36="x",J29,0)</f>
        <v>0</v>
      </c>
      <c r="K37" s="36">
        <f>IF(K36="x",K29,0)</f>
        <v>0</v>
      </c>
      <c r="L37" s="36">
        <f>IF(L36="x",L29,0)</f>
        <v>0</v>
      </c>
      <c r="M37" s="238"/>
      <c r="N37" s="239"/>
    </row>
    <row r="38" spans="1:14" ht="44.25" customHeight="1" x14ac:dyDescent="0.25">
      <c r="A38" s="80">
        <v>20</v>
      </c>
      <c r="B38" s="117" t="s">
        <v>126</v>
      </c>
      <c r="C38" s="117"/>
      <c r="D38" s="117"/>
      <c r="E38" s="117"/>
      <c r="F38" s="221"/>
      <c r="G38" s="221"/>
      <c r="H38" s="221"/>
      <c r="I38" s="221"/>
      <c r="J38" s="31">
        <f>J37*0.25</f>
        <v>0</v>
      </c>
      <c r="K38" s="31">
        <f>K37*0.25</f>
        <v>0</v>
      </c>
      <c r="L38" s="31">
        <f>L37*0.25</f>
        <v>0</v>
      </c>
      <c r="M38" s="80">
        <v>20</v>
      </c>
      <c r="N38" s="31">
        <f>J38+K38+L38</f>
        <v>0</v>
      </c>
    </row>
    <row r="39" spans="1:14" ht="33" customHeight="1" thickBot="1" x14ac:dyDescent="0.3">
      <c r="A39" s="222" t="s">
        <v>79</v>
      </c>
      <c r="B39" s="223"/>
      <c r="C39" s="223"/>
      <c r="D39" s="223"/>
      <c r="E39" s="223"/>
      <c r="F39" s="223"/>
      <c r="G39" s="223"/>
      <c r="H39" s="223"/>
      <c r="I39" s="223"/>
      <c r="J39" s="224"/>
      <c r="K39" s="223"/>
      <c r="L39" s="223"/>
      <c r="M39" s="223"/>
      <c r="N39" s="225"/>
    </row>
    <row r="40" spans="1:14" ht="18" customHeight="1" thickBot="1" x14ac:dyDescent="0.3">
      <c r="A40" s="173" t="s">
        <v>97</v>
      </c>
      <c r="B40" s="174"/>
      <c r="C40" s="174"/>
      <c r="D40" s="174"/>
      <c r="E40" s="174"/>
      <c r="F40" s="174"/>
      <c r="G40" s="174"/>
      <c r="H40" s="1"/>
      <c r="I40" s="1"/>
      <c r="J40" s="4"/>
      <c r="K40" s="4"/>
      <c r="L40" s="4"/>
      <c r="M40" s="5"/>
      <c r="N40" s="33"/>
    </row>
    <row r="41" spans="1:14" ht="18" customHeight="1" thickBot="1" x14ac:dyDescent="0.3">
      <c r="A41" s="175" t="s">
        <v>112</v>
      </c>
      <c r="B41" s="176"/>
      <c r="C41" s="176"/>
      <c r="D41" s="176"/>
      <c r="E41" s="176"/>
      <c r="F41" s="176"/>
      <c r="G41" s="176"/>
      <c r="H41" s="176"/>
      <c r="I41" s="176"/>
      <c r="J41" s="176"/>
      <c r="K41" s="176"/>
      <c r="L41" s="4"/>
      <c r="M41" s="5"/>
      <c r="N41" s="33"/>
    </row>
    <row r="42" spans="1:14" ht="18" customHeight="1" thickBot="1" x14ac:dyDescent="0.3">
      <c r="A42" s="175" t="s">
        <v>91</v>
      </c>
      <c r="B42" s="176"/>
      <c r="C42" s="176"/>
      <c r="D42" s="176"/>
      <c r="E42" s="176"/>
      <c r="F42" s="176"/>
      <c r="G42" s="176"/>
      <c r="H42" s="1"/>
      <c r="I42" s="1"/>
      <c r="J42" s="4"/>
      <c r="K42" s="4"/>
      <c r="L42" s="4"/>
      <c r="M42" s="5"/>
      <c r="N42" s="33"/>
    </row>
    <row r="43" spans="1:14" ht="18" customHeight="1" thickBot="1" x14ac:dyDescent="0.3">
      <c r="A43" s="175" t="s">
        <v>88</v>
      </c>
      <c r="B43" s="176"/>
      <c r="C43" s="176"/>
      <c r="D43" s="176"/>
      <c r="E43" s="176"/>
      <c r="F43" s="176"/>
      <c r="G43" s="176"/>
      <c r="H43" s="176"/>
      <c r="I43" s="176"/>
      <c r="J43" s="176"/>
      <c r="K43" s="4"/>
      <c r="L43" s="4"/>
      <c r="M43" s="5"/>
      <c r="N43" s="33"/>
    </row>
    <row r="44" spans="1:14" ht="18" customHeight="1" thickBot="1" x14ac:dyDescent="0.3">
      <c r="A44" s="175" t="s">
        <v>98</v>
      </c>
      <c r="B44" s="176"/>
      <c r="C44" s="176"/>
      <c r="D44" s="176"/>
      <c r="E44" s="176"/>
      <c r="F44" s="176"/>
      <c r="G44" s="176"/>
      <c r="H44" s="176"/>
      <c r="I44" s="176"/>
      <c r="J44" s="176"/>
      <c r="K44" s="176"/>
      <c r="L44" s="6"/>
      <c r="M44" s="3"/>
      <c r="N44" s="33"/>
    </row>
    <row r="45" spans="1:14" ht="30" customHeight="1" x14ac:dyDescent="0.25">
      <c r="A45" s="80">
        <v>21</v>
      </c>
      <c r="B45" s="87" t="s">
        <v>139</v>
      </c>
      <c r="C45" s="88"/>
      <c r="D45" s="88"/>
      <c r="E45" s="88"/>
      <c r="F45" s="88"/>
      <c r="G45" s="88"/>
      <c r="H45" s="88"/>
      <c r="I45" s="89"/>
      <c r="J45" s="76"/>
      <c r="K45" s="21"/>
      <c r="L45" s="21"/>
      <c r="M45" s="80">
        <v>21</v>
      </c>
      <c r="N45" s="32">
        <f t="shared" ref="N45:N52" si="5">J45+K45+L45</f>
        <v>0</v>
      </c>
    </row>
    <row r="46" spans="1:14" ht="45" customHeight="1" x14ac:dyDescent="0.25">
      <c r="A46" s="80">
        <v>22</v>
      </c>
      <c r="B46" s="165" t="s">
        <v>127</v>
      </c>
      <c r="C46" s="165"/>
      <c r="D46" s="165"/>
      <c r="E46" s="165"/>
      <c r="F46" s="165"/>
      <c r="G46" s="165"/>
      <c r="H46" s="165"/>
      <c r="I46" s="165"/>
      <c r="J46" s="21">
        <f>J29+J38</f>
        <v>0</v>
      </c>
      <c r="K46" s="21">
        <f>K29+K38</f>
        <v>0</v>
      </c>
      <c r="L46" s="21">
        <f>L29+L38</f>
        <v>0</v>
      </c>
      <c r="M46" s="80">
        <v>22</v>
      </c>
      <c r="N46" s="32">
        <f t="shared" si="5"/>
        <v>0</v>
      </c>
    </row>
    <row r="47" spans="1:14" ht="45.75" customHeight="1" x14ac:dyDescent="0.25">
      <c r="A47" s="80">
        <v>23</v>
      </c>
      <c r="B47" s="166" t="s">
        <v>128</v>
      </c>
      <c r="C47" s="166"/>
      <c r="D47" s="166"/>
      <c r="E47" s="166"/>
      <c r="F47" s="166"/>
      <c r="G47" s="166"/>
      <c r="H47" s="166"/>
      <c r="I47" s="166"/>
      <c r="J47" s="21">
        <f>IF(AND($N41&lt;&gt;"X",$N44&lt;&gt;"X"),J46*0.14,0)</f>
        <v>0</v>
      </c>
      <c r="K47" s="21">
        <f>IF(AND($N41&lt;&gt;"X",$N44&lt;&gt;"X"),K46*0.14,0)</f>
        <v>0</v>
      </c>
      <c r="L47" s="66">
        <f>IF(AND($N41&lt;&gt;"X",$N44&lt;&gt;"X"),L46*0.14,0)</f>
        <v>0</v>
      </c>
      <c r="M47" s="80">
        <v>23</v>
      </c>
      <c r="N47" s="32">
        <f t="shared" si="5"/>
        <v>0</v>
      </c>
    </row>
    <row r="48" spans="1:14" ht="45" customHeight="1" x14ac:dyDescent="0.25">
      <c r="A48" s="80">
        <v>24</v>
      </c>
      <c r="B48" s="167" t="s">
        <v>129</v>
      </c>
      <c r="C48" s="167"/>
      <c r="D48" s="167"/>
      <c r="E48" s="167"/>
      <c r="F48" s="167"/>
      <c r="G48" s="167"/>
      <c r="H48" s="167"/>
      <c r="I48" s="167"/>
      <c r="J48" s="21">
        <f>IF(AND(J46&gt;0,$N40=0,$N41=0,$N42=0,$N43=0,$N44=0),J46*0.034,0)</f>
        <v>0</v>
      </c>
      <c r="K48" s="21">
        <f>IF(AND(K46&gt;0,$N40=0,$N41=0,$N42=0,$N43=0,$N44=0),K46*0.034,0)</f>
        <v>0</v>
      </c>
      <c r="L48" s="21">
        <f>IF(AND(L46&gt;0,$N40=0,$N41=0,$N42=0,$N43=0,$N44=0),L46*0.034,0)</f>
        <v>0</v>
      </c>
      <c r="M48" s="80">
        <v>24</v>
      </c>
      <c r="N48" s="32">
        <f>J48+K48+L48</f>
        <v>0</v>
      </c>
    </row>
    <row r="49" spans="1:16" ht="45" customHeight="1" x14ac:dyDescent="0.25">
      <c r="A49" s="80">
        <v>25</v>
      </c>
      <c r="B49" s="230" t="s">
        <v>130</v>
      </c>
      <c r="C49" s="231"/>
      <c r="D49" s="231"/>
      <c r="E49" s="231"/>
      <c r="F49" s="231"/>
      <c r="G49" s="231"/>
      <c r="H49" s="231"/>
      <c r="I49" s="232"/>
      <c r="J49" s="21">
        <f>IF(AND($N41=0,$N44&gt;0),J46*0.14,0)</f>
        <v>0</v>
      </c>
      <c r="K49" s="66">
        <f>IF(AND($N41=0,$N44&gt;0),K46*0.14,0)</f>
        <v>0</v>
      </c>
      <c r="L49" s="66">
        <f>IF(AND($N41=0,$N44&gt;0),L46*0.14,0)</f>
        <v>0</v>
      </c>
      <c r="M49" s="80">
        <v>25</v>
      </c>
      <c r="N49" s="32">
        <f>J49+K49+L49</f>
        <v>0</v>
      </c>
    </row>
    <row r="50" spans="1:16" ht="44.25" customHeight="1" x14ac:dyDescent="0.25">
      <c r="A50" s="80">
        <v>26</v>
      </c>
      <c r="B50" s="166" t="s">
        <v>131</v>
      </c>
      <c r="C50" s="166"/>
      <c r="D50" s="166"/>
      <c r="E50" s="166"/>
      <c r="F50" s="166"/>
      <c r="G50" s="166"/>
      <c r="H50" s="166"/>
      <c r="I50" s="166"/>
      <c r="J50" s="21">
        <f>IF(OR(AND($J46+$K46+$L46,J46&gt;0,$N40=0,$N41=0,$N42=0,$N43=$N44=0),$N43&gt;0),J46*0.022,0)</f>
        <v>0</v>
      </c>
      <c r="K50" s="21">
        <f>IF(OR(AND($J46+$K46+$L46,K46&gt;0,$N40=0,$N41=0,$N42=0,$N43=$N44=0),$N43&gt;0),K46*0.022,0)</f>
        <v>0</v>
      </c>
      <c r="L50" s="21">
        <f>IF(OR(AND($J46+$K46+$L46,L46&gt;0,$N40=0,$N41=0,$N42=0,$N43=$N44=0),$N43&gt;0),L46*0.022,0)</f>
        <v>0</v>
      </c>
      <c r="M50" s="80">
        <v>26</v>
      </c>
      <c r="N50" s="32">
        <f t="shared" si="5"/>
        <v>0</v>
      </c>
      <c r="P50" s="2"/>
    </row>
    <row r="51" spans="1:16" ht="20.100000000000001" customHeight="1" x14ac:dyDescent="0.25">
      <c r="A51" s="80">
        <v>27</v>
      </c>
      <c r="B51" s="90" t="s">
        <v>89</v>
      </c>
      <c r="C51" s="90"/>
      <c r="D51" s="90"/>
      <c r="E51" s="90"/>
      <c r="F51" s="90"/>
      <c r="G51" s="90"/>
      <c r="H51" s="90"/>
      <c r="I51" s="90"/>
      <c r="J51" s="21"/>
      <c r="K51" s="21"/>
      <c r="L51" s="21"/>
      <c r="M51" s="80">
        <v>27</v>
      </c>
      <c r="N51" s="32">
        <f t="shared" si="5"/>
        <v>0</v>
      </c>
    </row>
    <row r="52" spans="1:16" ht="20.100000000000001" customHeight="1" x14ac:dyDescent="0.25">
      <c r="A52" s="80">
        <v>28</v>
      </c>
      <c r="B52" s="143" t="s">
        <v>132</v>
      </c>
      <c r="C52" s="143"/>
      <c r="D52" s="143"/>
      <c r="E52" s="143"/>
      <c r="F52" s="143"/>
      <c r="G52" s="143"/>
      <c r="H52" s="143"/>
      <c r="I52" s="143"/>
      <c r="J52" s="21">
        <f>J45+J47+J48+J49+J50+J51</f>
        <v>0</v>
      </c>
      <c r="K52" s="21">
        <f>K45+K47+K48+K49+K50+K51</f>
        <v>0</v>
      </c>
      <c r="L52" s="21">
        <f>L45+L47+L48+L49+L50+L51</f>
        <v>0</v>
      </c>
      <c r="M52" s="80">
        <v>28</v>
      </c>
      <c r="N52" s="32">
        <f t="shared" si="5"/>
        <v>0</v>
      </c>
    </row>
    <row r="53" spans="1:16" ht="20.25" customHeight="1" x14ac:dyDescent="0.25">
      <c r="A53" s="144" t="s">
        <v>143</v>
      </c>
      <c r="B53" s="145"/>
      <c r="C53" s="145"/>
      <c r="D53" s="145"/>
      <c r="E53" s="145"/>
      <c r="F53" s="145"/>
      <c r="G53" s="145"/>
      <c r="H53" s="145"/>
      <c r="I53" s="145"/>
      <c r="J53" s="145"/>
      <c r="K53" s="145"/>
      <c r="L53" s="145"/>
      <c r="M53" s="145"/>
      <c r="N53" s="146"/>
    </row>
    <row r="54" spans="1:16" ht="20.100000000000001" customHeight="1" x14ac:dyDescent="0.25">
      <c r="A54" s="80">
        <v>29</v>
      </c>
      <c r="B54" s="147" t="s">
        <v>16</v>
      </c>
      <c r="C54" s="148"/>
      <c r="D54" s="148"/>
      <c r="E54" s="148"/>
      <c r="F54" s="148"/>
      <c r="G54" s="148"/>
      <c r="H54" s="148"/>
      <c r="I54" s="148"/>
      <c r="J54" s="21"/>
      <c r="K54" s="21"/>
      <c r="L54" s="21"/>
      <c r="M54" s="80">
        <v>29</v>
      </c>
      <c r="N54" s="21">
        <f>J54+K54+L54</f>
        <v>0</v>
      </c>
    </row>
    <row r="55" spans="1:16" ht="20.100000000000001" customHeight="1" x14ac:dyDescent="0.25">
      <c r="A55" s="80">
        <v>30</v>
      </c>
      <c r="B55" s="147" t="s">
        <v>21</v>
      </c>
      <c r="C55" s="148"/>
      <c r="D55" s="148"/>
      <c r="E55" s="148"/>
      <c r="F55" s="148"/>
      <c r="G55" s="148"/>
      <c r="H55" s="148"/>
      <c r="I55" s="148"/>
      <c r="J55" s="21"/>
      <c r="K55" s="21"/>
      <c r="L55" s="21"/>
      <c r="M55" s="80">
        <v>30</v>
      </c>
      <c r="N55" s="21">
        <f>J55+K55+L55</f>
        <v>0</v>
      </c>
    </row>
    <row r="56" spans="1:16" ht="20.100000000000001" customHeight="1" x14ac:dyDescent="0.25">
      <c r="A56" s="80">
        <v>31</v>
      </c>
      <c r="B56" s="147" t="s">
        <v>9</v>
      </c>
      <c r="C56" s="148"/>
      <c r="D56" s="148"/>
      <c r="E56" s="148"/>
      <c r="F56" s="148"/>
      <c r="G56" s="148"/>
      <c r="H56" s="148"/>
      <c r="I56" s="148"/>
      <c r="J56" s="21"/>
      <c r="K56" s="21"/>
      <c r="L56" s="21"/>
      <c r="M56" s="80">
        <v>31</v>
      </c>
      <c r="N56" s="21">
        <f>J56+K56+L56</f>
        <v>0</v>
      </c>
    </row>
    <row r="57" spans="1:16" ht="20.100000000000001" customHeight="1" x14ac:dyDescent="0.25">
      <c r="A57" s="80">
        <v>32</v>
      </c>
      <c r="B57" s="219" t="s">
        <v>133</v>
      </c>
      <c r="C57" s="219"/>
      <c r="D57" s="219"/>
      <c r="E57" s="219"/>
      <c r="F57" s="219"/>
      <c r="G57" s="219"/>
      <c r="H57" s="219"/>
      <c r="I57" s="219"/>
      <c r="J57" s="32">
        <f>SUM(J54:J56)</f>
        <v>0</v>
      </c>
      <c r="K57" s="32">
        <f>SUM(K54:K56)</f>
        <v>0</v>
      </c>
      <c r="L57" s="32">
        <f>SUM(L54:L56)</f>
        <v>0</v>
      </c>
      <c r="M57" s="80">
        <v>32</v>
      </c>
      <c r="N57" s="21">
        <f>J57+K57+L57</f>
        <v>0</v>
      </c>
    </row>
    <row r="58" spans="1:16" ht="20.25" customHeight="1" x14ac:dyDescent="0.25">
      <c r="A58" s="136" t="s">
        <v>96</v>
      </c>
      <c r="B58" s="137"/>
      <c r="C58" s="137"/>
      <c r="D58" s="137"/>
      <c r="E58" s="137"/>
      <c r="F58" s="137"/>
      <c r="G58" s="137"/>
      <c r="H58" s="137"/>
      <c r="I58" s="137"/>
      <c r="J58" s="81" t="s">
        <v>3</v>
      </c>
      <c r="K58" s="81" t="s">
        <v>4</v>
      </c>
      <c r="L58" s="81" t="s">
        <v>5</v>
      </c>
      <c r="M58" s="73"/>
      <c r="N58" s="81" t="s">
        <v>6</v>
      </c>
    </row>
    <row r="59" spans="1:16" ht="20.25" customHeight="1" x14ac:dyDescent="0.25">
      <c r="A59" s="80">
        <v>33</v>
      </c>
      <c r="B59" s="173" t="s">
        <v>134</v>
      </c>
      <c r="C59" s="174"/>
      <c r="D59" s="174"/>
      <c r="E59" s="174"/>
      <c r="F59" s="174"/>
      <c r="G59" s="174"/>
      <c r="H59" s="174"/>
      <c r="I59" s="211"/>
      <c r="J59" s="74">
        <f>SUM(J29+J52+J57)</f>
        <v>0</v>
      </c>
      <c r="K59" s="74">
        <f>SUM(K29+K52+K57)</f>
        <v>0</v>
      </c>
      <c r="L59" s="74">
        <f>SUM(L29+L52+L57)</f>
        <v>0</v>
      </c>
      <c r="M59" s="80">
        <v>33</v>
      </c>
      <c r="N59" s="74">
        <f>SUM(J59:L59)</f>
        <v>0</v>
      </c>
    </row>
    <row r="60" spans="1:16" ht="13.5" customHeight="1" x14ac:dyDescent="0.25">
      <c r="A60" s="71"/>
      <c r="B60" s="37"/>
      <c r="C60" s="37"/>
      <c r="D60" s="37"/>
      <c r="E60" s="37"/>
      <c r="F60" s="37"/>
      <c r="G60" s="37"/>
      <c r="H60" s="37"/>
      <c r="I60" s="37"/>
      <c r="J60" s="23"/>
      <c r="K60" s="23"/>
      <c r="L60" s="23"/>
      <c r="M60" s="72"/>
      <c r="N60" s="23"/>
    </row>
    <row r="61" spans="1:16" ht="27" customHeight="1" x14ac:dyDescent="0.25">
      <c r="A61" s="220" t="s">
        <v>103</v>
      </c>
      <c r="B61" s="220"/>
      <c r="C61" s="220"/>
      <c r="D61" s="220"/>
      <c r="E61" s="220"/>
      <c r="F61" s="220"/>
      <c r="G61" s="220"/>
      <c r="H61" s="220"/>
      <c r="I61" s="220"/>
      <c r="J61" s="220"/>
      <c r="K61" s="220"/>
      <c r="L61" s="220"/>
      <c r="M61" s="220"/>
      <c r="N61" s="220"/>
    </row>
    <row r="62" spans="1:16" x14ac:dyDescent="0.25">
      <c r="A62" s="220"/>
      <c r="B62" s="220"/>
      <c r="C62" s="220"/>
      <c r="D62" s="220"/>
      <c r="E62" s="220"/>
      <c r="F62" s="220"/>
      <c r="G62" s="220"/>
      <c r="H62" s="220"/>
      <c r="I62" s="220"/>
      <c r="J62" s="220"/>
      <c r="K62" s="220"/>
      <c r="L62" s="220"/>
      <c r="M62" s="220"/>
      <c r="N62" s="220"/>
    </row>
    <row r="63" spans="1:16" ht="9.9499999999999993" customHeight="1" x14ac:dyDescent="0.25">
      <c r="A63" s="35"/>
      <c r="B63" s="35"/>
      <c r="C63" s="35"/>
      <c r="D63" s="35"/>
      <c r="E63" s="35"/>
      <c r="F63" s="35"/>
      <c r="G63" s="35"/>
      <c r="H63" s="35"/>
      <c r="I63" s="35"/>
      <c r="J63" s="35"/>
      <c r="K63" s="35"/>
      <c r="L63" s="35"/>
      <c r="M63" s="35"/>
      <c r="N63" s="35"/>
    </row>
    <row r="64" spans="1:16" ht="13.5" customHeight="1" x14ac:dyDescent="0.25">
      <c r="A64" s="233" t="s">
        <v>61</v>
      </c>
      <c r="B64" s="233"/>
      <c r="C64" s="233"/>
      <c r="D64" s="233"/>
      <c r="E64" s="233"/>
      <c r="F64" s="233"/>
      <c r="G64" s="233"/>
      <c r="H64" s="233"/>
      <c r="I64" s="233"/>
      <c r="J64" s="233"/>
      <c r="K64" s="233"/>
      <c r="L64" s="233"/>
      <c r="M64" s="233"/>
      <c r="N64" s="233"/>
    </row>
    <row r="65" spans="1:14" ht="12.75" customHeight="1" x14ac:dyDescent="0.25">
      <c r="A65" s="233"/>
      <c r="B65" s="233"/>
      <c r="C65" s="233"/>
      <c r="D65" s="233"/>
      <c r="E65" s="233"/>
      <c r="F65" s="233"/>
      <c r="G65" s="233"/>
      <c r="H65" s="233"/>
      <c r="I65" s="233"/>
      <c r="J65" s="233"/>
      <c r="K65" s="233"/>
      <c r="L65" s="233"/>
      <c r="M65" s="233"/>
      <c r="N65" s="233"/>
    </row>
    <row r="66" spans="1:14" x14ac:dyDescent="0.25">
      <c r="A66" s="233"/>
      <c r="B66" s="233"/>
      <c r="C66" s="233"/>
      <c r="D66" s="233"/>
      <c r="E66" s="233"/>
      <c r="F66" s="233"/>
      <c r="G66" s="233"/>
      <c r="H66" s="233"/>
      <c r="I66" s="233"/>
      <c r="J66" s="233"/>
      <c r="K66" s="233"/>
      <c r="L66" s="233"/>
      <c r="M66" s="233"/>
      <c r="N66" s="233"/>
    </row>
    <row r="67" spans="1:14" x14ac:dyDescent="0.25">
      <c r="J67" s="67"/>
      <c r="K67" s="67"/>
      <c r="L67" s="67"/>
      <c r="M67" s="67"/>
      <c r="N67" s="67"/>
    </row>
    <row r="68" spans="1:14" ht="15.75" customHeight="1" x14ac:dyDescent="0.25">
      <c r="A68" s="195" t="s">
        <v>102</v>
      </c>
      <c r="B68" s="195"/>
      <c r="C68" s="195"/>
      <c r="D68" s="195"/>
      <c r="E68" s="195"/>
      <c r="F68" s="210"/>
      <c r="G68" s="210"/>
      <c r="H68" s="210"/>
      <c r="I68" s="210"/>
      <c r="J68" s="210"/>
      <c r="K68" s="67"/>
      <c r="L68" s="67"/>
      <c r="M68" s="67"/>
      <c r="N68" s="67"/>
    </row>
    <row r="69" spans="1:14" x14ac:dyDescent="0.25">
      <c r="A69" s="68"/>
      <c r="B69" s="68"/>
      <c r="C69" s="68"/>
      <c r="D69" s="69"/>
      <c r="E69" s="69"/>
      <c r="F69" s="69"/>
      <c r="G69" s="69"/>
      <c r="H69" s="69"/>
      <c r="I69" s="69"/>
      <c r="J69" s="67"/>
      <c r="K69" s="67"/>
      <c r="L69" s="67"/>
      <c r="M69" s="67"/>
      <c r="N69" s="67"/>
    </row>
    <row r="70" spans="1:14" ht="15.75" x14ac:dyDescent="0.25">
      <c r="A70" s="68"/>
      <c r="B70" s="68"/>
      <c r="C70" s="68"/>
      <c r="D70" s="130" t="s">
        <v>93</v>
      </c>
      <c r="E70" s="130"/>
      <c r="F70" s="130"/>
      <c r="G70" s="130"/>
      <c r="H70" s="130"/>
      <c r="I70" s="130"/>
      <c r="J70" s="10" t="s">
        <v>94</v>
      </c>
      <c r="K70" s="92" t="s">
        <v>105</v>
      </c>
      <c r="L70" s="92"/>
      <c r="M70" s="92"/>
      <c r="N70" s="92"/>
    </row>
    <row r="71" spans="1:14" ht="23.1" customHeight="1" x14ac:dyDescent="0.25">
      <c r="A71" s="131" t="s">
        <v>52</v>
      </c>
      <c r="B71" s="131"/>
      <c r="C71" s="131"/>
      <c r="D71" s="91"/>
      <c r="E71" s="91"/>
      <c r="F71" s="91"/>
      <c r="G71" s="91"/>
      <c r="H71" s="91"/>
      <c r="I71" s="91"/>
      <c r="J71" s="34"/>
      <c r="K71" s="91"/>
      <c r="L71" s="91"/>
      <c r="M71" s="91"/>
      <c r="N71" s="91"/>
    </row>
    <row r="72" spans="1:14" ht="23.1" customHeight="1" x14ac:dyDescent="0.25">
      <c r="A72" s="131" t="s">
        <v>80</v>
      </c>
      <c r="B72" s="131"/>
      <c r="C72" s="131"/>
      <c r="D72" s="93"/>
      <c r="E72" s="93"/>
      <c r="F72" s="93"/>
      <c r="G72" s="93"/>
      <c r="H72" s="93"/>
      <c r="I72" s="93"/>
      <c r="J72" s="34"/>
      <c r="K72" s="93"/>
      <c r="L72" s="93"/>
      <c r="M72" s="93"/>
      <c r="N72" s="93"/>
    </row>
    <row r="73" spans="1:14" ht="23.1" customHeight="1" x14ac:dyDescent="0.25">
      <c r="A73" s="131" t="s">
        <v>81</v>
      </c>
      <c r="B73" s="131"/>
      <c r="C73" s="131"/>
      <c r="D73" s="93"/>
      <c r="E73" s="93"/>
      <c r="F73" s="93"/>
      <c r="G73" s="93"/>
      <c r="H73" s="93"/>
      <c r="I73" s="93"/>
      <c r="J73" s="34"/>
      <c r="K73" s="93"/>
      <c r="L73" s="93"/>
      <c r="M73" s="93"/>
      <c r="N73" s="93"/>
    </row>
    <row r="74" spans="1:14" ht="23.1" customHeight="1" x14ac:dyDescent="0.25">
      <c r="A74" s="131" t="s">
        <v>82</v>
      </c>
      <c r="B74" s="131"/>
      <c r="C74" s="131"/>
      <c r="D74" s="93"/>
      <c r="E74" s="93"/>
      <c r="F74" s="93"/>
      <c r="G74" s="93"/>
      <c r="H74" s="93"/>
      <c r="I74" s="93"/>
      <c r="J74" s="34"/>
      <c r="K74" s="100"/>
      <c r="L74" s="100"/>
      <c r="M74" s="100"/>
      <c r="N74" s="100"/>
    </row>
    <row r="75" spans="1:14" ht="23.1" customHeight="1" x14ac:dyDescent="0.25">
      <c r="A75" s="131" t="s">
        <v>83</v>
      </c>
      <c r="B75" s="131"/>
      <c r="C75" s="131"/>
      <c r="D75" s="93"/>
      <c r="E75" s="93"/>
      <c r="F75" s="93"/>
      <c r="G75" s="93"/>
      <c r="H75" s="93"/>
      <c r="I75" s="93"/>
      <c r="J75" s="34"/>
      <c r="K75" s="91"/>
      <c r="L75" s="91"/>
      <c r="M75" s="91"/>
      <c r="N75" s="91"/>
    </row>
    <row r="76" spans="1:14" ht="23.1" customHeight="1" x14ac:dyDescent="0.25">
      <c r="A76" s="131" t="s">
        <v>84</v>
      </c>
      <c r="B76" s="131"/>
      <c r="C76" s="131"/>
      <c r="D76" s="93"/>
      <c r="E76" s="93"/>
      <c r="F76" s="93"/>
      <c r="G76" s="93"/>
      <c r="H76" s="93"/>
      <c r="I76" s="93"/>
      <c r="J76" s="34"/>
      <c r="K76" s="91"/>
      <c r="L76" s="91"/>
      <c r="M76" s="91"/>
      <c r="N76" s="91"/>
    </row>
    <row r="77" spans="1:14" ht="23.1" customHeight="1" x14ac:dyDescent="0.25">
      <c r="A77" s="131" t="s">
        <v>85</v>
      </c>
      <c r="B77" s="131"/>
      <c r="C77" s="131"/>
      <c r="D77" s="93"/>
      <c r="E77" s="93"/>
      <c r="F77" s="93"/>
      <c r="G77" s="93"/>
      <c r="H77" s="93"/>
      <c r="I77" s="93"/>
      <c r="J77" s="34"/>
      <c r="K77" s="91"/>
      <c r="L77" s="91"/>
      <c r="M77" s="91"/>
      <c r="N77" s="91"/>
    </row>
    <row r="78" spans="1:14" ht="23.1" customHeight="1" x14ac:dyDescent="0.25">
      <c r="A78" s="179" t="s">
        <v>57</v>
      </c>
      <c r="B78" s="179"/>
      <c r="C78" s="179"/>
      <c r="D78" s="93"/>
      <c r="E78" s="93"/>
      <c r="F78" s="93"/>
      <c r="G78" s="93"/>
      <c r="H78" s="93"/>
      <c r="I78" s="93"/>
      <c r="J78" s="34"/>
      <c r="K78" s="178"/>
      <c r="L78" s="178"/>
      <c r="M78" s="178"/>
      <c r="N78" s="178"/>
    </row>
    <row r="79" spans="1:14" x14ac:dyDescent="0.25">
      <c r="A79" s="180"/>
      <c r="B79" s="180"/>
      <c r="C79" s="180"/>
      <c r="D79" s="180"/>
      <c r="E79" s="180"/>
      <c r="F79" s="180"/>
      <c r="G79" s="180"/>
      <c r="H79" s="180"/>
      <c r="I79" s="180"/>
      <c r="J79" s="180"/>
      <c r="K79" s="180"/>
      <c r="L79" s="180"/>
      <c r="M79" s="180"/>
      <c r="N79" s="180"/>
    </row>
    <row r="81" spans="1:14" ht="18.75" x14ac:dyDescent="0.3">
      <c r="A81" s="152" t="s">
        <v>135</v>
      </c>
      <c r="B81" s="185"/>
      <c r="C81" s="185"/>
      <c r="D81" s="185"/>
      <c r="E81" s="185"/>
      <c r="F81" s="185"/>
      <c r="G81" s="185"/>
      <c r="H81" s="185"/>
      <c r="I81" s="185"/>
      <c r="J81" s="185"/>
      <c r="K81" s="185"/>
      <c r="L81" s="185"/>
      <c r="M81" s="185"/>
      <c r="N81" s="185"/>
    </row>
    <row r="83" spans="1:14" x14ac:dyDescent="0.25">
      <c r="A83" s="209" t="s">
        <v>75</v>
      </c>
      <c r="B83" s="209"/>
      <c r="C83" s="209"/>
      <c r="D83" s="209"/>
      <c r="E83" s="209"/>
      <c r="F83" s="209"/>
      <c r="G83" s="209"/>
      <c r="H83" s="209"/>
      <c r="I83" s="209"/>
      <c r="J83" s="209"/>
      <c r="K83" s="209"/>
      <c r="L83" s="209"/>
      <c r="M83" s="209"/>
      <c r="N83" s="209"/>
    </row>
    <row r="84" spans="1:14" x14ac:dyDescent="0.25">
      <c r="A84" s="209"/>
      <c r="B84" s="209"/>
      <c r="C84" s="209"/>
      <c r="D84" s="209"/>
      <c r="E84" s="209"/>
      <c r="F84" s="209"/>
      <c r="G84" s="209"/>
      <c r="H84" s="209"/>
      <c r="I84" s="209"/>
      <c r="J84" s="209"/>
      <c r="K84" s="209"/>
      <c r="L84" s="209"/>
      <c r="M84" s="209"/>
      <c r="N84" s="209"/>
    </row>
    <row r="85" spans="1:14" x14ac:dyDescent="0.25">
      <c r="A85" s="209"/>
      <c r="B85" s="209"/>
      <c r="C85" s="209"/>
      <c r="D85" s="209"/>
      <c r="E85" s="209"/>
      <c r="F85" s="209"/>
      <c r="G85" s="209"/>
      <c r="H85" s="209"/>
      <c r="I85" s="209"/>
      <c r="J85" s="209"/>
      <c r="K85" s="209"/>
      <c r="L85" s="209"/>
      <c r="M85" s="209"/>
      <c r="N85" s="209"/>
    </row>
    <row r="86" spans="1:14" x14ac:dyDescent="0.25">
      <c r="A86" s="209"/>
      <c r="B86" s="209"/>
      <c r="C86" s="209"/>
      <c r="D86" s="209"/>
      <c r="E86" s="209"/>
      <c r="F86" s="209"/>
      <c r="G86" s="209"/>
      <c r="H86" s="209"/>
      <c r="I86" s="209"/>
      <c r="J86" s="209"/>
      <c r="K86" s="209"/>
      <c r="L86" s="209"/>
      <c r="M86" s="209"/>
      <c r="N86" s="209"/>
    </row>
    <row r="87" spans="1:14" x14ac:dyDescent="0.25">
      <c r="A87" s="209"/>
      <c r="B87" s="209"/>
      <c r="C87" s="209"/>
      <c r="D87" s="209"/>
      <c r="E87" s="209"/>
      <c r="F87" s="209"/>
      <c r="G87" s="209"/>
      <c r="H87" s="209"/>
      <c r="I87" s="209"/>
      <c r="J87" s="209"/>
      <c r="K87" s="209"/>
      <c r="L87" s="209"/>
      <c r="M87" s="209"/>
      <c r="N87" s="209"/>
    </row>
    <row r="88" spans="1:14" ht="5.25" customHeight="1" x14ac:dyDescent="0.25">
      <c r="A88" s="56"/>
      <c r="B88" s="56"/>
      <c r="C88" s="56"/>
      <c r="D88" s="56"/>
      <c r="E88" s="56"/>
      <c r="F88" s="56"/>
      <c r="G88" s="56"/>
      <c r="H88" s="56"/>
      <c r="I88" s="56"/>
      <c r="J88" s="56"/>
      <c r="K88" s="56"/>
      <c r="L88" s="56"/>
      <c r="M88" s="56"/>
      <c r="N88" s="56"/>
    </row>
    <row r="89" spans="1:14" x14ac:dyDescent="0.25">
      <c r="A89" s="184" t="s">
        <v>90</v>
      </c>
      <c r="B89" s="184"/>
      <c r="C89" s="184"/>
      <c r="D89" s="184"/>
      <c r="E89" s="184"/>
      <c r="F89" s="184"/>
      <c r="G89" s="184"/>
      <c r="H89" s="184"/>
      <c r="I89" s="184"/>
      <c r="J89" s="184"/>
      <c r="K89" s="184"/>
      <c r="L89" s="184"/>
      <c r="M89" s="184"/>
      <c r="N89" s="184"/>
    </row>
    <row r="90" spans="1:14" x14ac:dyDescent="0.25">
      <c r="A90" s="184"/>
      <c r="B90" s="184"/>
      <c r="C90" s="184"/>
      <c r="D90" s="184"/>
      <c r="E90" s="184"/>
      <c r="F90" s="184"/>
      <c r="G90" s="184"/>
      <c r="H90" s="184"/>
      <c r="I90" s="184"/>
      <c r="J90" s="184"/>
      <c r="K90" s="184"/>
      <c r="L90" s="184"/>
      <c r="M90" s="184"/>
      <c r="N90" s="184"/>
    </row>
    <row r="91" spans="1:14" ht="11.25" customHeight="1" x14ac:dyDescent="0.25">
      <c r="A91" s="45"/>
      <c r="B91" s="45"/>
      <c r="C91" s="45"/>
      <c r="D91" s="45"/>
      <c r="E91" s="45"/>
      <c r="F91" s="45"/>
      <c r="G91" s="45"/>
      <c r="H91" s="45"/>
      <c r="I91" s="45"/>
      <c r="J91" s="45"/>
      <c r="K91" s="45"/>
      <c r="L91" s="45"/>
      <c r="M91" s="45"/>
      <c r="N91" s="45"/>
    </row>
    <row r="92" spans="1:14" ht="17.25" x14ac:dyDescent="0.3">
      <c r="A92" s="183" t="s">
        <v>76</v>
      </c>
      <c r="B92" s="183"/>
      <c r="C92" s="182" t="str">
        <f>IF(A4="","",A4)</f>
        <v/>
      </c>
      <c r="D92" s="182"/>
      <c r="E92" s="182"/>
      <c r="F92" s="182"/>
      <c r="G92" s="46"/>
    </row>
    <row r="93" spans="1:14" ht="17.25" x14ac:dyDescent="0.3">
      <c r="A93" s="183" t="s">
        <v>70</v>
      </c>
      <c r="B93" s="183"/>
      <c r="C93" s="181"/>
      <c r="D93" s="181"/>
      <c r="E93" s="181"/>
      <c r="F93" s="181"/>
      <c r="G93" s="181"/>
      <c r="H93" s="181"/>
      <c r="I93" s="181"/>
      <c r="J93" s="181"/>
      <c r="K93" s="46"/>
    </row>
    <row r="94" spans="1:14" ht="18" customHeight="1" thickBot="1" x14ac:dyDescent="0.3">
      <c r="A94" s="65"/>
      <c r="B94" s="65"/>
      <c r="C94" s="65"/>
      <c r="D94" s="65"/>
      <c r="E94" s="65"/>
      <c r="F94" s="65"/>
      <c r="G94" s="65"/>
      <c r="H94" s="65"/>
      <c r="I94" s="65"/>
      <c r="J94" s="65"/>
      <c r="K94" s="65"/>
      <c r="L94" s="65"/>
      <c r="M94" s="65"/>
      <c r="N94" s="65"/>
    </row>
    <row r="95" spans="1:14" ht="8.25" customHeight="1" x14ac:dyDescent="0.25">
      <c r="A95" s="64"/>
      <c r="N95" s="57"/>
    </row>
    <row r="96" spans="1:14" ht="18.75" x14ac:dyDescent="0.3">
      <c r="A96" s="151" t="s">
        <v>86</v>
      </c>
      <c r="B96" s="152"/>
      <c r="C96" s="152"/>
      <c r="D96" s="152"/>
      <c r="E96" s="152"/>
      <c r="F96" s="152"/>
      <c r="G96" s="152"/>
      <c r="H96" s="152"/>
      <c r="I96" s="152"/>
      <c r="J96" s="152"/>
      <c r="K96" s="152"/>
      <c r="L96" s="152"/>
      <c r="M96" s="152"/>
      <c r="N96" s="153"/>
    </row>
    <row r="97" spans="1:14" x14ac:dyDescent="0.25">
      <c r="A97" s="58"/>
      <c r="N97" s="57"/>
    </row>
    <row r="98" spans="1:14" ht="15.75" x14ac:dyDescent="0.25">
      <c r="A98" s="59"/>
      <c r="B98" s="50"/>
      <c r="C98" s="203" t="s">
        <v>62</v>
      </c>
      <c r="D98" s="203"/>
      <c r="E98" s="203"/>
      <c r="F98" s="203"/>
      <c r="G98" s="203"/>
      <c r="J98" s="204"/>
      <c r="K98" s="204"/>
      <c r="L98" s="204"/>
      <c r="M98" s="204"/>
      <c r="N98" s="205"/>
    </row>
    <row r="99" spans="1:14" ht="15.75" x14ac:dyDescent="0.25">
      <c r="A99" s="85" t="s">
        <v>58</v>
      </c>
      <c r="B99" s="86"/>
      <c r="C99" s="206" t="str">
        <f>IF(N38&gt;0, IF(J22&gt;0,C6&amp;" - "&amp;"$"&amp;J22,C6&amp;" - "&amp;"$0"),"")</f>
        <v/>
      </c>
      <c r="D99" s="206"/>
      <c r="E99" s="206"/>
      <c r="F99" s="206"/>
      <c r="G99" s="206"/>
      <c r="H99" s="206"/>
      <c r="I99" s="42"/>
      <c r="J99" s="207"/>
      <c r="K99" s="207"/>
      <c r="L99" s="207"/>
      <c r="M99" s="207"/>
      <c r="N99" s="208"/>
    </row>
    <row r="100" spans="1:14" ht="15.75" x14ac:dyDescent="0.25">
      <c r="A100" s="149" t="s">
        <v>59</v>
      </c>
      <c r="B100" s="150"/>
      <c r="C100" s="199" t="str">
        <f>IF(N38&gt;0, IF(K22&gt;0,G6&amp;" - "&amp;"$"&amp;K22,G6&amp;" - "&amp;"$0"),"")</f>
        <v/>
      </c>
      <c r="D100" s="199"/>
      <c r="E100" s="199"/>
      <c r="F100" s="199"/>
      <c r="G100" s="199"/>
      <c r="H100" s="199"/>
      <c r="I100" s="49"/>
      <c r="J100" s="13"/>
      <c r="K100" s="200"/>
      <c r="L100" s="201"/>
      <c r="M100" s="201"/>
      <c r="N100" s="202"/>
    </row>
    <row r="101" spans="1:14" ht="15.75" customHeight="1" x14ac:dyDescent="0.25">
      <c r="A101" s="85" t="s">
        <v>60</v>
      </c>
      <c r="B101" s="86"/>
      <c r="C101" s="84" t="str">
        <f>IF(N38&gt;0, IF(L22&gt;0,L6&amp;" - "&amp;"$"&amp;L22,L6&amp;" - "&amp;"$0"),"")</f>
        <v/>
      </c>
      <c r="D101" s="84"/>
      <c r="E101" s="84"/>
      <c r="F101" s="84"/>
      <c r="G101" s="84"/>
      <c r="H101" s="84"/>
      <c r="J101" s="13"/>
      <c r="K101" s="200"/>
      <c r="L101" s="201"/>
      <c r="M101" s="201"/>
      <c r="N101" s="202"/>
    </row>
    <row r="102" spans="1:14" ht="15.75" customHeight="1" x14ac:dyDescent="0.25">
      <c r="A102" s="58"/>
      <c r="H102" s="39"/>
      <c r="I102" s="39"/>
      <c r="N102" s="57"/>
    </row>
    <row r="103" spans="1:14" x14ac:dyDescent="0.25">
      <c r="A103" s="187" t="s">
        <v>136</v>
      </c>
      <c r="B103" s="188"/>
      <c r="C103" s="188"/>
      <c r="D103" s="188"/>
      <c r="E103" s="188"/>
      <c r="F103" s="188"/>
      <c r="G103" s="188"/>
      <c r="H103" s="188"/>
      <c r="I103" s="188"/>
      <c r="J103" s="188"/>
      <c r="K103" s="188"/>
      <c r="L103" s="188"/>
      <c r="M103" s="188"/>
      <c r="N103" s="189"/>
    </row>
    <row r="104" spans="1:14" ht="65.25" customHeight="1" thickBot="1" x14ac:dyDescent="0.3">
      <c r="A104" s="190"/>
      <c r="B104" s="191"/>
      <c r="C104" s="191"/>
      <c r="D104" s="191"/>
      <c r="E104" s="191"/>
      <c r="F104" s="191"/>
      <c r="G104" s="191"/>
      <c r="H104" s="191"/>
      <c r="I104" s="191"/>
      <c r="J104" s="191"/>
      <c r="K104" s="191"/>
      <c r="L104" s="191"/>
      <c r="M104" s="191"/>
      <c r="N104" s="192"/>
    </row>
    <row r="105" spans="1:14" ht="21" customHeight="1" x14ac:dyDescent="0.25"/>
    <row r="106" spans="1:14" ht="3.75" customHeight="1" thickBot="1" x14ac:dyDescent="0.3">
      <c r="A106" s="60"/>
      <c r="B106" s="60"/>
      <c r="C106" s="60"/>
      <c r="D106" s="60"/>
      <c r="E106" s="60"/>
      <c r="F106" s="60"/>
      <c r="G106" s="60"/>
      <c r="H106" s="60"/>
      <c r="I106" s="60"/>
      <c r="J106" s="60"/>
      <c r="K106" s="60"/>
      <c r="L106" s="60"/>
      <c r="M106" s="60"/>
      <c r="N106" s="60"/>
    </row>
    <row r="107" spans="1:14" ht="8.25" customHeight="1" x14ac:dyDescent="0.25">
      <c r="A107" s="64"/>
      <c r="N107" s="57"/>
    </row>
    <row r="108" spans="1:14" ht="18.75" x14ac:dyDescent="0.3">
      <c r="A108" s="151" t="s">
        <v>87</v>
      </c>
      <c r="B108" s="152"/>
      <c r="C108" s="152"/>
      <c r="D108" s="152"/>
      <c r="E108" s="152"/>
      <c r="F108" s="152"/>
      <c r="G108" s="152"/>
      <c r="H108" s="152"/>
      <c r="I108" s="152"/>
      <c r="J108" s="152"/>
      <c r="K108" s="152"/>
      <c r="L108" s="152"/>
      <c r="M108" s="152"/>
      <c r="N108" s="153"/>
    </row>
    <row r="109" spans="1:14" ht="15" customHeight="1" x14ac:dyDescent="0.25">
      <c r="A109" s="58"/>
      <c r="N109" s="57"/>
    </row>
    <row r="110" spans="1:14" ht="15.75" x14ac:dyDescent="0.25">
      <c r="A110" s="63"/>
      <c r="B110" s="51"/>
      <c r="C110" s="154" t="s">
        <v>62</v>
      </c>
      <c r="D110" s="154"/>
      <c r="E110" s="154"/>
      <c r="F110" s="154"/>
      <c r="G110" s="52"/>
      <c r="H110" s="55"/>
      <c r="I110" s="43"/>
      <c r="J110" s="197" t="s">
        <v>63</v>
      </c>
      <c r="K110" s="197"/>
      <c r="L110" s="197"/>
      <c r="M110" s="197"/>
      <c r="N110" s="57"/>
    </row>
    <row r="111" spans="1:14" ht="15.75" customHeight="1" x14ac:dyDescent="0.25">
      <c r="A111" s="85" t="s">
        <v>58</v>
      </c>
      <c r="B111" s="86"/>
      <c r="C111" s="198" t="str">
        <f>IF(N38=0, IF(J22&gt;0,C6&amp;" - "&amp;"$"&amp;J22,C6&amp;" - "&amp;"$0"),"")</f>
        <v xml:space="preserve"> - $0</v>
      </c>
      <c r="D111" s="198"/>
      <c r="E111" s="198"/>
      <c r="F111" s="198"/>
      <c r="G111" s="198"/>
      <c r="H111" s="198"/>
      <c r="I111" s="53" t="s">
        <v>71</v>
      </c>
      <c r="J111" s="182" t="str">
        <f>IF(N38=0, IF(J15&gt;0,C6&amp;" - "&amp;"$"&amp;J15,C6&amp;" - "&amp;"$0"),"")</f>
        <v xml:space="preserve"> - $0</v>
      </c>
      <c r="K111" s="182"/>
      <c r="L111" s="182"/>
      <c r="M111" s="182"/>
      <c r="N111" s="57"/>
    </row>
    <row r="112" spans="1:14" ht="15.75" customHeight="1" x14ac:dyDescent="0.25">
      <c r="A112" s="85" t="s">
        <v>59</v>
      </c>
      <c r="B112" s="86"/>
      <c r="C112" s="84" t="str">
        <f>IF(N38=0, IF(K22&gt;0,G6&amp;" - "&amp;"$"&amp;K22,G6&amp;" - "&amp;"$0"),"")</f>
        <v xml:space="preserve"> - $0</v>
      </c>
      <c r="D112" s="84"/>
      <c r="E112" s="84"/>
      <c r="F112" s="84"/>
      <c r="G112" s="84"/>
      <c r="H112" s="84"/>
      <c r="I112" s="54" t="s">
        <v>72</v>
      </c>
      <c r="J112" s="84" t="str">
        <f>IF(N38=0, IF(K15&gt;0,G6&amp;" - "&amp;"$"&amp;K15,G6&amp;" - "&amp;"$0"),"")</f>
        <v xml:space="preserve"> - $0</v>
      </c>
      <c r="K112" s="84"/>
      <c r="L112" s="84"/>
      <c r="M112" s="84"/>
      <c r="N112" s="61"/>
    </row>
    <row r="113" spans="1:21" ht="15.75" x14ac:dyDescent="0.25">
      <c r="A113" s="85" t="s">
        <v>60</v>
      </c>
      <c r="B113" s="86"/>
      <c r="C113" s="84" t="str">
        <f>IF(N38=0, IF(L22&gt;0,L6&amp;" - "&amp;"$"&amp;L22,L6&amp;" - "&amp;"$0"),"")</f>
        <v xml:space="preserve"> - $0</v>
      </c>
      <c r="D113" s="84"/>
      <c r="E113" s="84"/>
      <c r="F113" s="84"/>
      <c r="G113" s="84"/>
      <c r="H113" s="84"/>
      <c r="I113" s="54" t="s">
        <v>73</v>
      </c>
      <c r="J113" s="84" t="str">
        <f>IF(N38=0, IF(L15&gt;0,L6&amp;" - "&amp;"$"&amp;L15,L6&amp;" - "&amp;"$0"),"")</f>
        <v xml:space="preserve"> - $0</v>
      </c>
      <c r="K113" s="84"/>
      <c r="L113" s="84"/>
      <c r="M113" s="84"/>
      <c r="N113" s="61"/>
    </row>
    <row r="114" spans="1:21" ht="15.75" x14ac:dyDescent="0.25">
      <c r="A114" s="62"/>
      <c r="B114" s="48"/>
      <c r="C114" s="44"/>
      <c r="D114" s="44"/>
      <c r="E114" s="44"/>
      <c r="F114" s="44"/>
      <c r="N114" s="57"/>
    </row>
    <row r="115" spans="1:21" ht="15.75" x14ac:dyDescent="0.25">
      <c r="A115" s="187" t="s">
        <v>137</v>
      </c>
      <c r="B115" s="188"/>
      <c r="C115" s="188"/>
      <c r="D115" s="188"/>
      <c r="E115" s="188"/>
      <c r="F115" s="188"/>
      <c r="G115" s="188"/>
      <c r="H115" s="188"/>
      <c r="I115" s="188"/>
      <c r="J115" s="188"/>
      <c r="K115" s="188"/>
      <c r="L115" s="188"/>
      <c r="M115" s="188"/>
      <c r="N115" s="189"/>
      <c r="P115" s="42"/>
      <c r="Q115" s="42"/>
      <c r="R115" s="42"/>
      <c r="S115" s="42"/>
      <c r="T115" s="42"/>
      <c r="U115" s="42"/>
    </row>
    <row r="116" spans="1:21" x14ac:dyDescent="0.25">
      <c r="A116" s="187"/>
      <c r="B116" s="188"/>
      <c r="C116" s="188"/>
      <c r="D116" s="188"/>
      <c r="E116" s="188"/>
      <c r="F116" s="188"/>
      <c r="G116" s="188"/>
      <c r="H116" s="188"/>
      <c r="I116" s="188"/>
      <c r="J116" s="188"/>
      <c r="K116" s="188"/>
      <c r="L116" s="188"/>
      <c r="M116" s="188"/>
      <c r="N116" s="189"/>
      <c r="P116" s="47"/>
      <c r="Q116" s="47"/>
    </row>
    <row r="117" spans="1:21" ht="63.75" customHeight="1" thickBot="1" x14ac:dyDescent="0.3">
      <c r="A117" s="190"/>
      <c r="B117" s="191"/>
      <c r="C117" s="191"/>
      <c r="D117" s="191"/>
      <c r="E117" s="191"/>
      <c r="F117" s="191"/>
      <c r="G117" s="191"/>
      <c r="H117" s="191"/>
      <c r="I117" s="191"/>
      <c r="J117" s="191"/>
      <c r="K117" s="191"/>
      <c r="L117" s="191"/>
      <c r="M117" s="191"/>
      <c r="N117" s="192"/>
      <c r="P117" s="47"/>
      <c r="Q117" s="47"/>
    </row>
    <row r="118" spans="1:21" ht="15.75" x14ac:dyDescent="0.25">
      <c r="P118" s="47"/>
      <c r="Q118" s="47"/>
      <c r="R118" s="42"/>
      <c r="S118" s="42"/>
      <c r="T118" s="42"/>
      <c r="U118" s="42"/>
    </row>
    <row r="119" spans="1:21" x14ac:dyDescent="0.25">
      <c r="A119" s="193" t="s">
        <v>54</v>
      </c>
      <c r="B119" s="193"/>
      <c r="C119" s="193"/>
      <c r="D119" s="193"/>
      <c r="E119" s="193"/>
      <c r="F119" s="193"/>
      <c r="G119" s="193"/>
      <c r="H119" s="193"/>
      <c r="I119" s="193"/>
      <c r="J119" s="193"/>
      <c r="K119" s="193"/>
      <c r="L119" s="193"/>
      <c r="M119" s="193"/>
      <c r="N119" s="193"/>
    </row>
    <row r="120" spans="1:21" ht="15" customHeight="1" x14ac:dyDescent="0.25">
      <c r="A120" s="193"/>
      <c r="B120" s="193"/>
      <c r="C120" s="193"/>
      <c r="D120" s="193"/>
      <c r="E120" s="193"/>
      <c r="F120" s="193"/>
      <c r="G120" s="193"/>
      <c r="H120" s="193"/>
      <c r="I120" s="193"/>
      <c r="J120" s="193"/>
      <c r="K120" s="193"/>
      <c r="L120" s="193"/>
      <c r="M120" s="193"/>
      <c r="N120" s="193"/>
    </row>
    <row r="121" spans="1:21" ht="24" customHeight="1" x14ac:dyDescent="0.25">
      <c r="A121" s="193"/>
      <c r="B121" s="193"/>
      <c r="C121" s="193"/>
      <c r="D121" s="193"/>
      <c r="E121" s="193"/>
      <c r="F121" s="193"/>
      <c r="G121" s="193"/>
      <c r="H121" s="193"/>
      <c r="I121" s="193"/>
      <c r="J121" s="193"/>
      <c r="K121" s="193"/>
      <c r="L121" s="193"/>
      <c r="M121" s="193"/>
      <c r="N121" s="193"/>
    </row>
    <row r="122" spans="1:21" x14ac:dyDescent="0.25">
      <c r="A122" s="193" t="s">
        <v>55</v>
      </c>
      <c r="B122" s="193"/>
      <c r="C122" s="193"/>
      <c r="D122" s="193"/>
      <c r="E122" s="193"/>
      <c r="F122" s="193"/>
      <c r="G122" s="193"/>
      <c r="H122" s="193"/>
      <c r="I122" s="193"/>
      <c r="J122" s="193"/>
      <c r="K122" s="193"/>
      <c r="L122" s="193"/>
      <c r="M122" s="193"/>
      <c r="N122" s="193"/>
    </row>
    <row r="123" spans="1:21" x14ac:dyDescent="0.25">
      <c r="A123" s="193"/>
      <c r="B123" s="193"/>
      <c r="C123" s="193"/>
      <c r="D123" s="193"/>
      <c r="E123" s="193"/>
      <c r="F123" s="193"/>
      <c r="G123" s="193"/>
      <c r="H123" s="193"/>
      <c r="I123" s="193"/>
      <c r="J123" s="193"/>
      <c r="K123" s="193"/>
      <c r="L123" s="193"/>
      <c r="M123" s="193"/>
      <c r="N123" s="193"/>
    </row>
    <row r="124" spans="1:21" ht="16.5" customHeight="1" x14ac:dyDescent="0.25">
      <c r="A124" s="193"/>
      <c r="B124" s="193"/>
      <c r="C124" s="193"/>
      <c r="D124" s="193"/>
      <c r="E124" s="193"/>
      <c r="F124" s="193"/>
      <c r="G124" s="193"/>
      <c r="H124" s="193"/>
      <c r="I124" s="193"/>
      <c r="J124" s="193"/>
      <c r="K124" s="193"/>
      <c r="L124" s="193"/>
      <c r="M124" s="193"/>
      <c r="N124" s="193"/>
    </row>
    <row r="125" spans="1:21" x14ac:dyDescent="0.25">
      <c r="A125" s="194" t="s">
        <v>74</v>
      </c>
      <c r="B125" s="194"/>
      <c r="C125" s="194"/>
      <c r="D125" s="194"/>
      <c r="E125" s="194"/>
      <c r="F125" s="194"/>
      <c r="G125" s="194"/>
      <c r="H125" s="194"/>
      <c r="I125" s="194"/>
      <c r="J125" s="194"/>
      <c r="K125" s="194"/>
      <c r="L125" s="194"/>
      <c r="M125" s="194"/>
      <c r="N125" s="194"/>
    </row>
    <row r="126" spans="1:21" x14ac:dyDescent="0.25">
      <c r="A126" s="194"/>
      <c r="B126" s="194"/>
      <c r="C126" s="194"/>
      <c r="D126" s="194"/>
      <c r="E126" s="194"/>
      <c r="F126" s="194"/>
      <c r="G126" s="194"/>
      <c r="H126" s="194"/>
      <c r="I126" s="194"/>
      <c r="J126" s="194"/>
      <c r="K126" s="194"/>
      <c r="L126" s="194"/>
      <c r="M126" s="194"/>
      <c r="N126" s="194"/>
    </row>
    <row r="127" spans="1:21" x14ac:dyDescent="0.25">
      <c r="A127" s="194"/>
      <c r="B127" s="194"/>
      <c r="C127" s="194"/>
      <c r="D127" s="194"/>
      <c r="E127" s="194"/>
      <c r="F127" s="194"/>
      <c r="G127" s="194"/>
      <c r="H127" s="194"/>
      <c r="I127" s="194"/>
      <c r="J127" s="194"/>
      <c r="K127" s="194"/>
      <c r="L127" s="194"/>
      <c r="M127" s="194"/>
      <c r="N127" s="194"/>
    </row>
    <row r="128" spans="1:21" ht="22.5" customHeight="1" x14ac:dyDescent="0.25">
      <c r="A128" s="194"/>
      <c r="B128" s="194"/>
      <c r="C128" s="194"/>
      <c r="D128" s="194"/>
      <c r="E128" s="194"/>
      <c r="F128" s="194"/>
      <c r="G128" s="194"/>
      <c r="H128" s="194"/>
      <c r="I128" s="194"/>
      <c r="J128" s="194"/>
      <c r="K128" s="194"/>
      <c r="L128" s="194"/>
      <c r="M128" s="194"/>
      <c r="N128" s="194"/>
    </row>
    <row r="129" spans="1:15" ht="24.75" customHeight="1" x14ac:dyDescent="0.25">
      <c r="A129" s="177" t="s">
        <v>95</v>
      </c>
      <c r="B129" s="177"/>
      <c r="C129" s="177"/>
      <c r="D129" s="177"/>
      <c r="E129" s="177"/>
      <c r="F129" s="177"/>
      <c r="G129" s="177"/>
      <c r="H129" s="177"/>
      <c r="I129" s="177"/>
      <c r="J129" s="177"/>
      <c r="K129" s="177"/>
      <c r="L129" s="177"/>
      <c r="M129" s="177"/>
      <c r="N129" s="177"/>
      <c r="O129" s="70"/>
    </row>
    <row r="130" spans="1:15" ht="26.25" customHeight="1" x14ac:dyDescent="0.25">
      <c r="A130" s="182"/>
      <c r="B130" s="182"/>
      <c r="C130" s="182"/>
      <c r="D130" s="182"/>
      <c r="E130" s="182"/>
      <c r="F130" s="182"/>
      <c r="I130" s="182"/>
      <c r="J130" s="182"/>
      <c r="K130" s="182"/>
      <c r="L130" s="182"/>
      <c r="M130" s="182"/>
    </row>
    <row r="131" spans="1:15" x14ac:dyDescent="0.25">
      <c r="A131" s="195" t="s">
        <v>104</v>
      </c>
      <c r="B131" s="195"/>
      <c r="C131" s="195"/>
      <c r="D131" s="195"/>
      <c r="E131" s="195"/>
      <c r="F131" s="195"/>
      <c r="G131" s="39"/>
      <c r="H131" s="39"/>
      <c r="I131" s="195" t="s">
        <v>56</v>
      </c>
      <c r="J131" s="195"/>
      <c r="K131" s="195"/>
      <c r="L131" s="195"/>
      <c r="M131" s="195"/>
    </row>
    <row r="132" spans="1:15" ht="26.25" customHeight="1" x14ac:dyDescent="0.25">
      <c r="A132" s="182"/>
      <c r="B132" s="182"/>
      <c r="C132" s="182"/>
      <c r="D132" s="182"/>
      <c r="E132" s="182"/>
      <c r="F132" s="182"/>
      <c r="G132" s="141"/>
      <c r="H132" s="141"/>
      <c r="I132" s="182"/>
      <c r="J132" s="182"/>
      <c r="K132" s="182"/>
      <c r="L132" s="182"/>
      <c r="M132" s="182"/>
      <c r="N132" s="75"/>
    </row>
    <row r="133" spans="1:15" x14ac:dyDescent="0.25">
      <c r="A133" s="196" t="s">
        <v>68</v>
      </c>
      <c r="B133" s="196"/>
      <c r="C133" s="196"/>
      <c r="D133" s="196"/>
      <c r="E133" s="196"/>
      <c r="F133" s="196"/>
      <c r="G133" s="39"/>
      <c r="H133" s="39"/>
      <c r="I133" s="196" t="s">
        <v>64</v>
      </c>
      <c r="J133" s="196"/>
      <c r="K133" s="196"/>
      <c r="L133" s="196"/>
      <c r="M133" s="196"/>
    </row>
    <row r="134" spans="1:15" ht="26.25" customHeight="1" x14ac:dyDescent="0.25">
      <c r="A134" s="182"/>
      <c r="B134" s="182"/>
      <c r="C134" s="182"/>
      <c r="D134" s="182"/>
      <c r="E134" s="182"/>
      <c r="F134" s="182"/>
      <c r="G134" s="141"/>
      <c r="H134" s="141"/>
      <c r="I134" s="182"/>
      <c r="J134" s="182"/>
      <c r="K134" s="182"/>
      <c r="L134" s="182"/>
      <c r="M134" s="182"/>
      <c r="N134" s="75"/>
    </row>
    <row r="135" spans="1:15" ht="15" customHeight="1" x14ac:dyDescent="0.25">
      <c r="A135" s="196" t="s">
        <v>67</v>
      </c>
      <c r="B135" s="196"/>
      <c r="C135" s="196"/>
      <c r="D135" s="196"/>
      <c r="E135" s="196"/>
      <c r="F135" s="196"/>
      <c r="G135" s="39"/>
      <c r="H135" s="39"/>
      <c r="I135" s="196" t="s">
        <v>65</v>
      </c>
      <c r="J135" s="196"/>
      <c r="K135" s="196"/>
      <c r="L135" s="196"/>
      <c r="M135" s="196"/>
    </row>
    <row r="136" spans="1:15" ht="26.25" customHeight="1" x14ac:dyDescent="0.25">
      <c r="A136" s="182"/>
      <c r="B136" s="182"/>
      <c r="C136" s="182"/>
      <c r="D136" s="182"/>
      <c r="E136" s="182"/>
      <c r="F136" s="182"/>
      <c r="G136" s="141"/>
      <c r="H136" s="141"/>
      <c r="I136" s="182"/>
      <c r="J136" s="182"/>
      <c r="K136" s="182"/>
      <c r="L136" s="182"/>
      <c r="M136" s="182"/>
      <c r="N136" s="75"/>
    </row>
    <row r="137" spans="1:15" x14ac:dyDescent="0.25">
      <c r="A137" s="196" t="s">
        <v>69</v>
      </c>
      <c r="B137" s="196"/>
      <c r="C137" s="196"/>
      <c r="D137" s="196"/>
      <c r="E137" s="196"/>
      <c r="F137" s="196"/>
      <c r="G137" s="39"/>
      <c r="H137" s="39"/>
      <c r="I137" s="196" t="s">
        <v>66</v>
      </c>
      <c r="J137" s="196"/>
      <c r="K137" s="196"/>
      <c r="L137" s="196"/>
      <c r="M137" s="196"/>
    </row>
    <row r="138" spans="1:15" ht="9.9499999999999993" customHeight="1" x14ac:dyDescent="0.25"/>
    <row r="139" spans="1:15" x14ac:dyDescent="0.25">
      <c r="A139" s="186"/>
      <c r="B139" s="186"/>
      <c r="C139" s="186"/>
      <c r="D139" s="186"/>
      <c r="E139" s="186"/>
      <c r="F139" s="186"/>
      <c r="I139" s="186"/>
      <c r="J139" s="186"/>
      <c r="K139" s="186"/>
      <c r="L139" s="186"/>
      <c r="M139" s="186"/>
    </row>
    <row r="140" spans="1:15" ht="9.9499999999999993" customHeight="1" x14ac:dyDescent="0.25"/>
    <row r="141" spans="1:15" ht="9.9499999999999993" customHeight="1" x14ac:dyDescent="0.25"/>
    <row r="142" spans="1:15" ht="15.75" customHeight="1" x14ac:dyDescent="0.25">
      <c r="A142" s="186"/>
      <c r="B142" s="186"/>
      <c r="C142" s="186"/>
      <c r="D142" s="186"/>
      <c r="E142" s="186"/>
      <c r="F142" s="186"/>
      <c r="I142" s="186"/>
      <c r="J142" s="186"/>
      <c r="K142" s="186"/>
      <c r="L142" s="186"/>
      <c r="M142" s="186"/>
    </row>
    <row r="143" spans="1:15" ht="9.9499999999999993" customHeight="1" x14ac:dyDescent="0.25"/>
    <row r="144" spans="1:15" ht="9.9499999999999993" customHeight="1" x14ac:dyDescent="0.25"/>
  </sheetData>
  <mergeCells count="167">
    <mergeCell ref="A142:F142"/>
    <mergeCell ref="I142:M142"/>
    <mergeCell ref="A115:N117"/>
    <mergeCell ref="A119:N121"/>
    <mergeCell ref="A122:N124"/>
    <mergeCell ref="A125:N128"/>
    <mergeCell ref="A131:F131"/>
    <mergeCell ref="I131:M131"/>
    <mergeCell ref="A133:F133"/>
    <mergeCell ref="I133:M133"/>
    <mergeCell ref="A135:F135"/>
    <mergeCell ref="I135:M135"/>
    <mergeCell ref="A139:F139"/>
    <mergeCell ref="I139:M139"/>
    <mergeCell ref="I137:M137"/>
    <mergeCell ref="A137:F137"/>
    <mergeCell ref="G132:H132"/>
    <mergeCell ref="A132:F132"/>
    <mergeCell ref="A134:F134"/>
    <mergeCell ref="A136:F136"/>
    <mergeCell ref="I134:M134"/>
    <mergeCell ref="I136:M136"/>
    <mergeCell ref="G134:H134"/>
    <mergeCell ref="I132:M132"/>
    <mergeCell ref="G136:H136"/>
    <mergeCell ref="A129:N129"/>
    <mergeCell ref="K78:N78"/>
    <mergeCell ref="A78:C78"/>
    <mergeCell ref="A79:N79"/>
    <mergeCell ref="A73:C73"/>
    <mergeCell ref="A74:C74"/>
    <mergeCell ref="C93:J93"/>
    <mergeCell ref="A96:N96"/>
    <mergeCell ref="D75:I75"/>
    <mergeCell ref="D76:I76"/>
    <mergeCell ref="A113:B113"/>
    <mergeCell ref="C113:H113"/>
    <mergeCell ref="J113:M113"/>
    <mergeCell ref="D78:I78"/>
    <mergeCell ref="A130:F130"/>
    <mergeCell ref="I130:M130"/>
    <mergeCell ref="K75:N75"/>
    <mergeCell ref="A92:B92"/>
    <mergeCell ref="A76:C76"/>
    <mergeCell ref="A75:C75"/>
    <mergeCell ref="A89:N90"/>
    <mergeCell ref="A77:C77"/>
    <mergeCell ref="A81:N81"/>
    <mergeCell ref="A3:E3"/>
    <mergeCell ref="A4:E4"/>
    <mergeCell ref="F3:J3"/>
    <mergeCell ref="F4:J4"/>
    <mergeCell ref="K3:N3"/>
    <mergeCell ref="K4:N4"/>
    <mergeCell ref="B46:I46"/>
    <mergeCell ref="B47:I47"/>
    <mergeCell ref="B48:I48"/>
    <mergeCell ref="A31:N31"/>
    <mergeCell ref="M35:N35"/>
    <mergeCell ref="A9:I9"/>
    <mergeCell ref="A40:G40"/>
    <mergeCell ref="A41:K41"/>
    <mergeCell ref="A42:G42"/>
    <mergeCell ref="A43:J43"/>
    <mergeCell ref="A44:K44"/>
    <mergeCell ref="A35:I35"/>
    <mergeCell ref="C20:I20"/>
    <mergeCell ref="B36:I37"/>
    <mergeCell ref="C29:I29"/>
    <mergeCell ref="C27:I27"/>
    <mergeCell ref="C23:I23"/>
    <mergeCell ref="B38:I38"/>
    <mergeCell ref="A5:N5"/>
    <mergeCell ref="A7:B7"/>
    <mergeCell ref="B13:I13"/>
    <mergeCell ref="C21:I21"/>
    <mergeCell ref="B52:I52"/>
    <mergeCell ref="A53:N53"/>
    <mergeCell ref="B54:I54"/>
    <mergeCell ref="B55:I55"/>
    <mergeCell ref="A100:B100"/>
    <mergeCell ref="K77:N77"/>
    <mergeCell ref="C100:H100"/>
    <mergeCell ref="K100:N100"/>
    <mergeCell ref="C92:F92"/>
    <mergeCell ref="A93:B93"/>
    <mergeCell ref="C98:G98"/>
    <mergeCell ref="J98:N98"/>
    <mergeCell ref="A99:B99"/>
    <mergeCell ref="C99:H99"/>
    <mergeCell ref="J99:N99"/>
    <mergeCell ref="D77:I77"/>
    <mergeCell ref="A83:N87"/>
    <mergeCell ref="A68:E68"/>
    <mergeCell ref="F68:J68"/>
    <mergeCell ref="B59:I59"/>
    <mergeCell ref="A6:B6"/>
    <mergeCell ref="A71:C71"/>
    <mergeCell ref="A72:C72"/>
    <mergeCell ref="D70:I70"/>
    <mergeCell ref="B14:I14"/>
    <mergeCell ref="A17:A29"/>
    <mergeCell ref="B24:N24"/>
    <mergeCell ref="G7:J7"/>
    <mergeCell ref="B12:I12"/>
    <mergeCell ref="L6:N6"/>
    <mergeCell ref="A58:I58"/>
    <mergeCell ref="B57:I57"/>
    <mergeCell ref="A61:N62"/>
    <mergeCell ref="B56:I56"/>
    <mergeCell ref="A39:N39"/>
    <mergeCell ref="C22:I22"/>
    <mergeCell ref="B50:I50"/>
    <mergeCell ref="C28:I28"/>
    <mergeCell ref="C26:I26"/>
    <mergeCell ref="C25:I25"/>
    <mergeCell ref="B49:I49"/>
    <mergeCell ref="A64:N66"/>
    <mergeCell ref="A36:A37"/>
    <mergeCell ref="M36:N37"/>
    <mergeCell ref="A30:N30"/>
    <mergeCell ref="A32:N32"/>
    <mergeCell ref="A33:N33"/>
    <mergeCell ref="A34:N34"/>
    <mergeCell ref="K72:N72"/>
    <mergeCell ref="K74:N74"/>
    <mergeCell ref="L1:N1"/>
    <mergeCell ref="A1:D1"/>
    <mergeCell ref="A2:D2"/>
    <mergeCell ref="E1:K1"/>
    <mergeCell ref="E2:K2"/>
    <mergeCell ref="L2:N2"/>
    <mergeCell ref="B17:N17"/>
    <mergeCell ref="C19:I19"/>
    <mergeCell ref="C18:I18"/>
    <mergeCell ref="B16:I16"/>
    <mergeCell ref="B15:I15"/>
    <mergeCell ref="C6:E6"/>
    <mergeCell ref="G6:J6"/>
    <mergeCell ref="C7:E7"/>
    <mergeCell ref="A8:N8"/>
    <mergeCell ref="B10:I10"/>
    <mergeCell ref="B11:I11"/>
    <mergeCell ref="L7:N7"/>
    <mergeCell ref="J112:M112"/>
    <mergeCell ref="A112:B112"/>
    <mergeCell ref="C112:H112"/>
    <mergeCell ref="B45:I45"/>
    <mergeCell ref="B51:I51"/>
    <mergeCell ref="K76:N76"/>
    <mergeCell ref="K70:N70"/>
    <mergeCell ref="D71:I71"/>
    <mergeCell ref="D72:I72"/>
    <mergeCell ref="D73:I73"/>
    <mergeCell ref="D74:I74"/>
    <mergeCell ref="K73:N73"/>
    <mergeCell ref="K71:N71"/>
    <mergeCell ref="A108:N108"/>
    <mergeCell ref="C110:F110"/>
    <mergeCell ref="J110:M110"/>
    <mergeCell ref="A111:B111"/>
    <mergeCell ref="C111:H111"/>
    <mergeCell ref="J111:M111"/>
    <mergeCell ref="A101:B101"/>
    <mergeCell ref="C101:H101"/>
    <mergeCell ref="K101:N101"/>
    <mergeCell ref="A103:N104"/>
  </mergeCells>
  <dataValidations xWindow="312" yWindow="575" count="1">
    <dataValidation allowBlank="1" showErrorMessage="1" sqref="B10:I10" xr:uid="{00000000-0002-0000-0000-000000000000}"/>
  </dataValidations>
  <hyperlinks>
    <hyperlink ref="A8:N8" r:id="rId1" display="It is highly recommended to review the instructions as a guide when completing this report. Click here to view these instructions." xr:uid="{00000000-0004-0000-0000-000000000000}"/>
  </hyperlinks>
  <printOptions horizontalCentered="1"/>
  <pageMargins left="0.75" right="0.5" top="0.5" bottom="0" header="0.3" footer="0.3"/>
  <pageSetup scale="70" orientation="portrait" r:id="rId2"/>
  <rowBreaks count="2" manualBreakCount="2">
    <brk id="34" max="16383" man="1"/>
    <brk id="79" max="13" man="1"/>
  </rowBreaks>
  <drawing r:id="rId3"/>
  <legacyDrawing r:id="rId4"/>
  <controls>
    <mc:AlternateContent xmlns:mc="http://schemas.openxmlformats.org/markup-compatibility/2006">
      <mc:Choice Requires="x14">
        <control shapeId="1032" r:id="rId5" name="ComboBox1">
          <controlPr defaultSize="0" autoLine="0" listFillRange="Sheet2!D1:D7" r:id="rId6">
            <anchor moveWithCells="1">
              <from>
                <xdr:col>11</xdr:col>
                <xdr:colOff>266700</xdr:colOff>
                <xdr:row>0</xdr:row>
                <xdr:rowOff>342900</xdr:rowOff>
              </from>
              <to>
                <xdr:col>12</xdr:col>
                <xdr:colOff>28575</xdr:colOff>
                <xdr:row>1</xdr:row>
                <xdr:rowOff>57150</xdr:rowOff>
              </to>
            </anchor>
          </controlPr>
        </control>
      </mc:Choice>
      <mc:Fallback>
        <control shapeId="1032" r:id="rId5" name="ComboBox1"/>
      </mc:Fallback>
    </mc:AlternateContent>
    <mc:AlternateContent xmlns:mc="http://schemas.openxmlformats.org/markup-compatibility/2006">
      <mc:Choice Requires="x14">
        <control shapeId="1033" r:id="rId7" name="ComboBox2">
          <controlPr defaultSize="0" autoLine="0" autoPict="0" listFillRange="Sheet2!$A$1:A26" r:id="rId8">
            <anchor moveWithCells="1">
              <from>
                <xdr:col>10</xdr:col>
                <xdr:colOff>200025</xdr:colOff>
                <xdr:row>2</xdr:row>
                <xdr:rowOff>295275</xdr:rowOff>
              </from>
              <to>
                <xdr:col>13</xdr:col>
                <xdr:colOff>647700</xdr:colOff>
                <xdr:row>3</xdr:row>
                <xdr:rowOff>228600</xdr:rowOff>
              </to>
            </anchor>
          </controlPr>
        </control>
      </mc:Choice>
      <mc:Fallback>
        <control shapeId="1033" r:id="rId7" name="ComboBox2"/>
      </mc:Fallback>
    </mc:AlternateContent>
    <mc:AlternateContent xmlns:mc="http://schemas.openxmlformats.org/markup-compatibility/2006">
      <mc:Choice Requires="x14">
        <control shapeId="1035" r:id="rId9" name="ComboBox3">
          <controlPr defaultSize="0" autoLine="0" listFillRange="Sheet2!G1:G5" r:id="rId10">
            <anchor moveWithCells="1">
              <from>
                <xdr:col>5</xdr:col>
                <xdr:colOff>600075</xdr:colOff>
                <xdr:row>2</xdr:row>
                <xdr:rowOff>314325</xdr:rowOff>
              </from>
              <to>
                <xdr:col>6</xdr:col>
                <xdr:colOff>438150</xdr:colOff>
                <xdr:row>3</xdr:row>
                <xdr:rowOff>66675</xdr:rowOff>
              </to>
            </anchor>
          </controlPr>
        </control>
      </mc:Choice>
      <mc:Fallback>
        <control shapeId="1035" r:id="rId9" name="ComboBox3"/>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76</xdr:row>
                <xdr:rowOff>66675</xdr:rowOff>
              </from>
              <to>
                <xdr:col>9</xdr:col>
                <xdr:colOff>590550</xdr:colOff>
                <xdr:row>77</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77</xdr:row>
                <xdr:rowOff>66675</xdr:rowOff>
              </from>
              <to>
                <xdr:col>9</xdr:col>
                <xdr:colOff>590550</xdr:colOff>
                <xdr:row>78</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131</xdr:row>
                <xdr:rowOff>76200</xdr:rowOff>
              </from>
              <to>
                <xdr:col>6</xdr:col>
                <xdr:colOff>371475</xdr:colOff>
                <xdr:row>132</xdr:row>
                <xdr:rowOff>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133</xdr:row>
                <xdr:rowOff>66675</xdr:rowOff>
              </from>
              <to>
                <xdr:col>6</xdr:col>
                <xdr:colOff>352425</xdr:colOff>
                <xdr:row>134</xdr:row>
                <xdr:rowOff>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135</xdr:row>
                <xdr:rowOff>85725</xdr:rowOff>
              </from>
              <to>
                <xdr:col>6</xdr:col>
                <xdr:colOff>342900</xdr:colOff>
                <xdr:row>136</xdr:row>
                <xdr:rowOff>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129</xdr:row>
                <xdr:rowOff>95250</xdr:rowOff>
              </from>
              <to>
                <xdr:col>13</xdr:col>
                <xdr:colOff>390525</xdr:colOff>
                <xdr:row>129</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131</xdr:row>
                <xdr:rowOff>95250</xdr:rowOff>
              </from>
              <to>
                <xdr:col>13</xdr:col>
                <xdr:colOff>390525</xdr:colOff>
                <xdr:row>132</xdr:row>
                <xdr:rowOff>0</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133</xdr:row>
                <xdr:rowOff>104775</xdr:rowOff>
              </from>
              <to>
                <xdr:col>13</xdr:col>
                <xdr:colOff>400050</xdr:colOff>
                <xdr:row>134</xdr:row>
                <xdr:rowOff>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135</xdr:row>
                <xdr:rowOff>114300</xdr:rowOff>
              </from>
              <to>
                <xdr:col>13</xdr:col>
                <xdr:colOff>400050</xdr:colOff>
                <xdr:row>136</xdr:row>
                <xdr:rowOff>0</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G29"/>
  <sheetViews>
    <sheetView zoomScale="130" zoomScaleNormal="130" workbookViewId="0">
      <selection activeCell="J19" sqref="J19"/>
    </sheetView>
  </sheetViews>
  <sheetFormatPr defaultRowHeight="15" x14ac:dyDescent="0.25"/>
  <cols>
    <col min="1" max="1" width="39.7109375" bestFit="1" customWidth="1"/>
    <col min="2" max="2" width="20.140625" customWidth="1"/>
    <col min="4" max="4" width="18.140625" customWidth="1"/>
    <col min="7" max="7" width="12.85546875" style="7" customWidth="1"/>
  </cols>
  <sheetData>
    <row r="1" spans="1:7" ht="15.75" x14ac:dyDescent="0.25">
      <c r="A1" s="12" t="s">
        <v>18</v>
      </c>
      <c r="D1" s="13" t="s">
        <v>18</v>
      </c>
      <c r="E1" s="12"/>
      <c r="F1" s="12"/>
      <c r="G1" s="14" t="s">
        <v>18</v>
      </c>
    </row>
    <row r="2" spans="1:7" ht="15.75" x14ac:dyDescent="0.25">
      <c r="A2" s="17" t="s">
        <v>27</v>
      </c>
      <c r="D2" t="s">
        <v>13</v>
      </c>
      <c r="E2" s="12"/>
      <c r="F2" s="12"/>
      <c r="G2" s="14" t="s">
        <v>22</v>
      </c>
    </row>
    <row r="3" spans="1:7" ht="15.75" x14ac:dyDescent="0.25">
      <c r="A3" s="18" t="s">
        <v>34</v>
      </c>
      <c r="D3" t="s">
        <v>108</v>
      </c>
      <c r="E3" s="12"/>
      <c r="F3" s="12"/>
      <c r="G3" s="16" t="s">
        <v>23</v>
      </c>
    </row>
    <row r="4" spans="1:7" ht="16.5" x14ac:dyDescent="0.3">
      <c r="A4" s="18" t="s">
        <v>28</v>
      </c>
      <c r="D4" s="8" t="s">
        <v>14</v>
      </c>
      <c r="E4" s="12"/>
      <c r="F4" s="12"/>
      <c r="G4" s="14" t="s">
        <v>24</v>
      </c>
    </row>
    <row r="5" spans="1:7" ht="15.75" x14ac:dyDescent="0.25">
      <c r="A5" s="18" t="s">
        <v>35</v>
      </c>
      <c r="D5" t="s">
        <v>109</v>
      </c>
      <c r="E5" s="12"/>
      <c r="F5" s="12"/>
      <c r="G5" s="14" t="s">
        <v>25</v>
      </c>
    </row>
    <row r="6" spans="1:7" ht="15.75" x14ac:dyDescent="0.25">
      <c r="A6" s="18" t="s">
        <v>36</v>
      </c>
      <c r="D6" t="s">
        <v>110</v>
      </c>
      <c r="E6" s="12"/>
      <c r="F6" s="12"/>
      <c r="G6" s="14"/>
    </row>
    <row r="7" spans="1:7" ht="15.75" x14ac:dyDescent="0.25">
      <c r="A7" s="18" t="s">
        <v>29</v>
      </c>
      <c r="D7" t="s">
        <v>12</v>
      </c>
      <c r="E7" s="12"/>
      <c r="F7" s="12"/>
      <c r="G7" s="14"/>
    </row>
    <row r="8" spans="1:7" ht="15.75" x14ac:dyDescent="0.25">
      <c r="A8" s="18" t="s">
        <v>30</v>
      </c>
      <c r="D8" s="13"/>
      <c r="E8" s="12"/>
      <c r="F8" s="12"/>
      <c r="G8" s="14"/>
    </row>
    <row r="9" spans="1:7" ht="15.75" x14ac:dyDescent="0.25">
      <c r="A9" s="18" t="s">
        <v>38</v>
      </c>
      <c r="D9" s="13"/>
      <c r="E9" s="12"/>
      <c r="F9" s="12"/>
      <c r="G9" s="14"/>
    </row>
    <row r="10" spans="1:7" ht="15.75" x14ac:dyDescent="0.25">
      <c r="A10" s="18" t="s">
        <v>39</v>
      </c>
      <c r="D10" s="13"/>
      <c r="E10" s="12"/>
      <c r="F10" s="12"/>
      <c r="G10" s="14"/>
    </row>
    <row r="11" spans="1:7" ht="15.75" x14ac:dyDescent="0.25">
      <c r="A11" s="18" t="s">
        <v>40</v>
      </c>
    </row>
    <row r="12" spans="1:7" ht="15.75" x14ac:dyDescent="0.25">
      <c r="A12" s="18" t="s">
        <v>41</v>
      </c>
    </row>
    <row r="13" spans="1:7" ht="15.75" x14ac:dyDescent="0.25">
      <c r="A13" s="18" t="s">
        <v>42</v>
      </c>
    </row>
    <row r="14" spans="1:7" ht="15.75" x14ac:dyDescent="0.25">
      <c r="A14" s="18" t="s">
        <v>43</v>
      </c>
    </row>
    <row r="15" spans="1:7" ht="15.75" x14ac:dyDescent="0.25">
      <c r="A15" s="18" t="s">
        <v>37</v>
      </c>
    </row>
    <row r="16" spans="1:7" ht="16.5" x14ac:dyDescent="0.3">
      <c r="A16" s="18" t="s">
        <v>26</v>
      </c>
      <c r="F16" s="8"/>
    </row>
    <row r="17" spans="1:7" ht="15.75" x14ac:dyDescent="0.25">
      <c r="A17" s="18" t="s">
        <v>33</v>
      </c>
    </row>
    <row r="18" spans="1:7" ht="15.75" x14ac:dyDescent="0.25">
      <c r="A18" s="18" t="s">
        <v>44</v>
      </c>
    </row>
    <row r="19" spans="1:7" ht="15.75" x14ac:dyDescent="0.25">
      <c r="A19" s="18" t="s">
        <v>45</v>
      </c>
    </row>
    <row r="20" spans="1:7" ht="15.75" x14ac:dyDescent="0.25">
      <c r="A20" s="18" t="s">
        <v>32</v>
      </c>
    </row>
    <row r="21" spans="1:7" ht="15.75" x14ac:dyDescent="0.25">
      <c r="A21" s="18" t="s">
        <v>46</v>
      </c>
      <c r="D21" s="11"/>
    </row>
    <row r="22" spans="1:7" ht="15.75" x14ac:dyDescent="0.25">
      <c r="A22" s="18" t="s">
        <v>47</v>
      </c>
    </row>
    <row r="23" spans="1:7" ht="15.75" x14ac:dyDescent="0.25">
      <c r="A23" s="18" t="s">
        <v>48</v>
      </c>
    </row>
    <row r="24" spans="1:7" ht="15.75" x14ac:dyDescent="0.25">
      <c r="A24" s="18" t="s">
        <v>49</v>
      </c>
    </row>
    <row r="25" spans="1:7" ht="15.75" x14ac:dyDescent="0.25">
      <c r="A25" s="18" t="s">
        <v>111</v>
      </c>
    </row>
    <row r="26" spans="1:7" ht="15.75" x14ac:dyDescent="0.25">
      <c r="A26" s="18" t="s">
        <v>31</v>
      </c>
    </row>
    <row r="29" spans="1:7" x14ac:dyDescent="0.25">
      <c r="G29"/>
    </row>
  </sheetData>
  <sortState xmlns:xlrd2="http://schemas.microsoft.com/office/spreadsheetml/2017/richdata2"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Krystina Michalopoulos</cp:lastModifiedBy>
  <cp:lastPrinted>2022-07-20T16:01:34Z</cp:lastPrinted>
  <dcterms:created xsi:type="dcterms:W3CDTF">2010-07-15T19:17:20Z</dcterms:created>
  <dcterms:modified xsi:type="dcterms:W3CDTF">2023-07-11T03:06:02Z</dcterms:modified>
</cp:coreProperties>
</file>